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slowska.katarzyna\Desktop\"/>
    </mc:Choice>
  </mc:AlternateContent>
  <bookViews>
    <workbookView xWindow="0" yWindow="0" windowWidth="28800" windowHeight="1509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2" i="1" l="1"/>
  <c r="R82" i="1"/>
  <c r="Q82" i="1"/>
  <c r="P82" i="1"/>
  <c r="O82" i="1"/>
  <c r="N82" i="1"/>
  <c r="K82" i="1"/>
  <c r="J82" i="1"/>
  <c r="I82" i="1"/>
  <c r="S81" i="1"/>
  <c r="R81" i="1"/>
  <c r="Q81" i="1"/>
  <c r="P81" i="1"/>
  <c r="O81" i="1"/>
  <c r="N81" i="1"/>
  <c r="K81" i="1"/>
  <c r="J81" i="1"/>
  <c r="I81" i="1"/>
  <c r="H82" i="1"/>
  <c r="H81" i="1"/>
  <c r="S80" i="1"/>
  <c r="R80" i="1"/>
  <c r="Q80" i="1"/>
  <c r="P80" i="1"/>
  <c r="O80" i="1"/>
  <c r="N80" i="1"/>
  <c r="K80" i="1"/>
  <c r="J80" i="1"/>
  <c r="I80" i="1"/>
  <c r="H80" i="1"/>
  <c r="X62" i="1"/>
  <c r="W62" i="1"/>
  <c r="V62" i="1"/>
  <c r="U62" i="1"/>
  <c r="S62" i="1"/>
  <c r="Q62" i="1"/>
  <c r="P62" i="1"/>
  <c r="O62" i="1"/>
  <c r="N62" i="1"/>
  <c r="M62" i="1"/>
  <c r="L62" i="1"/>
  <c r="K62" i="1"/>
  <c r="J62" i="1"/>
  <c r="I62" i="1"/>
  <c r="H62" i="1"/>
  <c r="G62" i="1"/>
  <c r="F62" i="1"/>
  <c r="X61" i="1"/>
  <c r="W61" i="1"/>
  <c r="V61" i="1"/>
  <c r="U61" i="1"/>
  <c r="S61" i="1"/>
  <c r="Q61" i="1"/>
  <c r="P61" i="1"/>
  <c r="O61" i="1"/>
  <c r="N61" i="1"/>
  <c r="M61" i="1"/>
  <c r="L61" i="1"/>
  <c r="K61" i="1"/>
  <c r="J61" i="1"/>
  <c r="I61" i="1"/>
  <c r="H61" i="1"/>
  <c r="G61" i="1"/>
  <c r="F61" i="1"/>
  <c r="X60" i="1"/>
  <c r="W60" i="1"/>
  <c r="V60" i="1"/>
  <c r="U60" i="1"/>
  <c r="S60" i="1"/>
  <c r="Q60" i="1"/>
  <c r="P60" i="1"/>
  <c r="O60" i="1"/>
  <c r="N60" i="1"/>
  <c r="M60" i="1"/>
  <c r="L60" i="1"/>
  <c r="K60" i="1"/>
  <c r="J60" i="1"/>
  <c r="I60" i="1"/>
  <c r="H60" i="1"/>
  <c r="G60" i="1"/>
  <c r="F60" i="1"/>
</calcChain>
</file>

<file path=xl/sharedStrings.xml><?xml version="1.0" encoding="utf-8"?>
<sst xmlns="http://schemas.openxmlformats.org/spreadsheetml/2006/main" count="331" uniqueCount="117">
  <si>
    <t xml:space="preserve">Nr kodowy </t>
  </si>
  <si>
    <t>Data</t>
  </si>
  <si>
    <t>Godz.</t>
  </si>
  <si>
    <t>T</t>
  </si>
  <si>
    <t>pH</t>
  </si>
  <si>
    <t>Ca+Mg</t>
  </si>
  <si>
    <t>Cl</t>
  </si>
  <si>
    <t>BZT5</t>
  </si>
  <si>
    <t>SP-ChZT</t>
  </si>
  <si>
    <t>Zawies</t>
  </si>
  <si>
    <t>Subst
rozpu</t>
  </si>
  <si>
    <t>Ekstrakt
eterowy
(*)</t>
  </si>
  <si>
    <t>S (*)</t>
  </si>
  <si>
    <t>Cr+6</t>
  </si>
  <si>
    <t>F (*)</t>
  </si>
  <si>
    <t>OWO
(**)</t>
  </si>
  <si>
    <t>Azot
ogólny</t>
  </si>
  <si>
    <t>próbki</t>
  </si>
  <si>
    <t>pobrania</t>
  </si>
  <si>
    <t>mS/cm</t>
  </si>
  <si>
    <t>mmol/l</t>
  </si>
  <si>
    <t>mg/l</t>
  </si>
  <si>
    <t>1xt</t>
  </si>
  <si>
    <t>1xm</t>
  </si>
  <si>
    <t>1x2t</t>
  </si>
  <si>
    <t>11/W/19</t>
  </si>
  <si>
    <t>&lt;5,0</t>
  </si>
  <si>
    <t>n.w</t>
  </si>
  <si>
    <t>23/W/19</t>
  </si>
  <si>
    <t>35/W/19</t>
  </si>
  <si>
    <t>48/W/19</t>
  </si>
  <si>
    <t>&lt;0,010</t>
  </si>
  <si>
    <t>60/W/19</t>
  </si>
  <si>
    <t>75/W/19</t>
  </si>
  <si>
    <t>87/W/19</t>
  </si>
  <si>
    <t>99/W/19</t>
  </si>
  <si>
    <t>114/W/19</t>
  </si>
  <si>
    <t>137/W/19</t>
  </si>
  <si>
    <t>150/W/19</t>
  </si>
  <si>
    <t>166/W/19</t>
  </si>
  <si>
    <t>181/W/19</t>
  </si>
  <si>
    <t>201/W/19</t>
  </si>
  <si>
    <t>216/W/19</t>
  </si>
  <si>
    <t>231/W/19</t>
  </si>
  <si>
    <t>251/W/19</t>
  </si>
  <si>
    <t>265/W/19</t>
  </si>
  <si>
    <t>279/W/19</t>
  </si>
  <si>
    <t>289/W/19</t>
  </si>
  <si>
    <t>301/W/19</t>
  </si>
  <si>
    <t>318/W/19</t>
  </si>
  <si>
    <t>340/W/19</t>
  </si>
  <si>
    <t>352/W/19</t>
  </si>
  <si>
    <t>368/W/19</t>
  </si>
  <si>
    <t>382/W/19</t>
  </si>
  <si>
    <t>404/W/19</t>
  </si>
  <si>
    <t>420/W/19</t>
  </si>
  <si>
    <t>432/W/19</t>
  </si>
  <si>
    <t>449/W/19</t>
  </si>
  <si>
    <t>468/W/19</t>
  </si>
  <si>
    <t>480/W/19</t>
  </si>
  <si>
    <t>494/W/19</t>
  </si>
  <si>
    <t>511/W/19</t>
  </si>
  <si>
    <t>526/W/19</t>
  </si>
  <si>
    <t>548/W/19</t>
  </si>
  <si>
    <t>560/W/19</t>
  </si>
  <si>
    <t>572/W/19</t>
  </si>
  <si>
    <t>590/W/19</t>
  </si>
  <si>
    <t>612/W/19</t>
  </si>
  <si>
    <t>624/W/19</t>
  </si>
  <si>
    <t>639/W/19</t>
  </si>
  <si>
    <t>651/W/19</t>
  </si>
  <si>
    <t>664/W/19</t>
  </si>
  <si>
    <t>686/W/19</t>
  </si>
  <si>
    <t>699/W/19</t>
  </si>
  <si>
    <t>712/W/19</t>
  </si>
  <si>
    <t>728/W/19</t>
  </si>
  <si>
    <t>750/W/19</t>
  </si>
  <si>
    <t>762/W/19</t>
  </si>
  <si>
    <t>781/W/19</t>
  </si>
  <si>
    <t>787/W/19</t>
  </si>
  <si>
    <t>818/W/19</t>
  </si>
  <si>
    <t>830/W/19</t>
  </si>
  <si>
    <t>Średnia</t>
  </si>
  <si>
    <t>Min</t>
  </si>
  <si>
    <t>Max</t>
  </si>
  <si>
    <t>Nr kodowy</t>
  </si>
  <si>
    <t>Zn</t>
  </si>
  <si>
    <t>Cd</t>
  </si>
  <si>
    <t>Cu</t>
  </si>
  <si>
    <t>Ni</t>
  </si>
  <si>
    <t>Pb</t>
  </si>
  <si>
    <t>Cr og</t>
  </si>
  <si>
    <t>V</t>
  </si>
  <si>
    <t>Ag</t>
  </si>
  <si>
    <t>As</t>
  </si>
  <si>
    <t>B</t>
  </si>
  <si>
    <t>Hg(**)</t>
  </si>
  <si>
    <t>Indeks fenolowy(**)</t>
  </si>
  <si>
    <t>1xk</t>
  </si>
  <si>
    <t>&lt;0,016</t>
  </si>
  <si>
    <t>n.w.</t>
  </si>
  <si>
    <t>&lt;0,009</t>
  </si>
  <si>
    <t>&lt;0,003</t>
  </si>
  <si>
    <t>&lt;0,0003</t>
  </si>
  <si>
    <t>&lt;0,001</t>
  </si>
  <si>
    <t>&lt;0,006</t>
  </si>
  <si>
    <t>n.w,</t>
  </si>
  <si>
    <t>&lt;0,002</t>
  </si>
  <si>
    <t>&lt;0,00030</t>
  </si>
  <si>
    <t>&lt;0,00003</t>
  </si>
  <si>
    <t>&lt;0,005</t>
  </si>
  <si>
    <t>Rok 2019</t>
  </si>
  <si>
    <r>
      <t>y</t>
    </r>
    <r>
      <rPr>
        <b/>
        <vertAlign val="subscript"/>
        <sz val="9"/>
        <rFont val="Arial"/>
        <family val="2"/>
        <charset val="238"/>
      </rPr>
      <t>25</t>
    </r>
  </si>
  <si>
    <r>
      <t>SO</t>
    </r>
    <r>
      <rPr>
        <b/>
        <vertAlign val="subscript"/>
        <sz val="9"/>
        <rFont val="Arial"/>
        <family val="2"/>
        <charset val="238"/>
      </rPr>
      <t>4</t>
    </r>
  </si>
  <si>
    <r>
      <t>SO</t>
    </r>
    <r>
      <rPr>
        <b/>
        <vertAlign val="subscript"/>
        <sz val="9"/>
        <rFont val="Arial"/>
        <family val="2"/>
        <charset val="238"/>
      </rPr>
      <t>3</t>
    </r>
  </si>
  <si>
    <r>
      <t>o</t>
    </r>
    <r>
      <rPr>
        <b/>
        <sz val="9"/>
        <rFont val="Arial"/>
        <family val="2"/>
        <charset val="238"/>
      </rPr>
      <t>C</t>
    </r>
  </si>
  <si>
    <r>
      <t>T pom [</t>
    </r>
    <r>
      <rPr>
        <b/>
        <vertAlign val="superscript"/>
        <sz val="9"/>
        <rFont val="Arial"/>
        <family val="2"/>
        <charset val="238"/>
      </rPr>
      <t>o</t>
    </r>
    <r>
      <rPr>
        <b/>
        <sz val="9"/>
        <rFont val="Arial"/>
        <family val="2"/>
        <charset val="238"/>
      </rPr>
      <t>C]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</si>
</sst>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h:mm;@"/>
    <numFmt numFmtId="165" formatCode="0.0"/>
    <numFmt numFmtId="166" formatCode="0.000"/>
    <numFmt numFmtId="167" formatCode="yyyy/mm/dd;@"/>
    <numFmt numFmtId="170" formatCode="0.0000"/>
    <numFmt numFmtId="171" formatCode="_-* #,##0.00\ _z_ł_-;\-* #,##0.00\ _z_ł_-;_-* &quot;-&quot;??\ _z_ł_-;_-@_-"/>
    <numFmt numFmtId="172" formatCode="_-* #,##0.0\ _z_ł_-;\-* #,##0.0\ _z_ł_-;_-* &quot;-&quot;??\ _z_ł_-;_-@_-"/>
    <numFmt numFmtId="173" formatCode="0.0000_ ;\-0.00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30">
    <xf numFmtId="0" fontId="0" fillId="0" borderId="0" xfId="0"/>
    <xf numFmtId="49" fontId="3" fillId="3" borderId="37" xfId="2" applyNumberFormat="1" applyFont="1" applyFill="1" applyBorder="1" applyAlignment="1" applyProtection="1">
      <alignment horizontal="center"/>
      <protection locked="0"/>
    </xf>
    <xf numFmtId="164" fontId="3" fillId="3" borderId="1" xfId="2" applyNumberFormat="1" applyFont="1" applyFill="1" applyBorder="1" applyAlignment="1">
      <alignment horizontal="center"/>
    </xf>
    <xf numFmtId="49" fontId="3" fillId="3" borderId="2" xfId="2" applyNumberFormat="1" applyFont="1" applyFill="1" applyBorder="1" applyAlignment="1" applyProtection="1">
      <alignment horizontal="center"/>
      <protection locked="0"/>
    </xf>
    <xf numFmtId="165" fontId="3" fillId="2" borderId="3" xfId="2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2" fontId="3" fillId="2" borderId="6" xfId="2" applyNumberFormat="1" applyFont="1" applyFill="1" applyBorder="1" applyAlignment="1">
      <alignment horizontal="center" vertical="center"/>
    </xf>
    <xf numFmtId="2" fontId="3" fillId="2" borderId="7" xfId="2" applyNumberFormat="1" applyFont="1" applyFill="1" applyBorder="1" applyAlignment="1">
      <alignment horizontal="center" vertical="center"/>
    </xf>
    <xf numFmtId="2" fontId="3" fillId="2" borderId="8" xfId="2" applyNumberFormat="1" applyFont="1" applyFill="1" applyBorder="1" applyAlignment="1">
      <alignment horizontal="center" vertical="center"/>
    </xf>
    <xf numFmtId="165" fontId="3" fillId="2" borderId="6" xfId="2" applyNumberFormat="1" applyFont="1" applyFill="1" applyBorder="1" applyAlignment="1">
      <alignment horizontal="center" vertical="center" wrapText="1"/>
    </xf>
    <xf numFmtId="1" fontId="3" fillId="2" borderId="8" xfId="2" applyNumberFormat="1" applyFont="1" applyFill="1" applyBorder="1" applyAlignment="1">
      <alignment horizontal="center" vertical="center" wrapText="1"/>
    </xf>
    <xf numFmtId="2" fontId="3" fillId="2" borderId="9" xfId="2" applyNumberFormat="1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49" fontId="3" fillId="3" borderId="38" xfId="2" applyNumberFormat="1" applyFont="1" applyFill="1" applyBorder="1" applyAlignment="1" applyProtection="1">
      <alignment horizontal="center" vertical="center"/>
      <protection locked="0"/>
    </xf>
    <xf numFmtId="164" fontId="3" fillId="3" borderId="12" xfId="2" applyNumberFormat="1" applyFont="1" applyFill="1" applyBorder="1" applyAlignment="1">
      <alignment horizontal="center" vertical="center"/>
    </xf>
    <xf numFmtId="49" fontId="3" fillId="3" borderId="13" xfId="2" applyNumberFormat="1" applyFont="1" applyFill="1" applyBorder="1" applyAlignment="1" applyProtection="1">
      <alignment horizontal="center" vertical="center"/>
      <protection locked="0"/>
    </xf>
    <xf numFmtId="165" fontId="5" fillId="2" borderId="14" xfId="2" applyNumberFormat="1" applyFont="1" applyFill="1" applyBorder="1" applyAlignment="1">
      <alignment horizontal="center" vertical="center"/>
    </xf>
    <xf numFmtId="2" fontId="3" fillId="2" borderId="15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2" fontId="3" fillId="2" borderId="15" xfId="2" applyNumberFormat="1" applyFont="1" applyFill="1" applyBorder="1" applyAlignment="1">
      <alignment horizontal="center" vertical="center"/>
    </xf>
    <xf numFmtId="2" fontId="3" fillId="2" borderId="16" xfId="2" applyNumberFormat="1" applyFont="1" applyFill="1" applyBorder="1" applyAlignment="1">
      <alignment horizontal="center" vertical="center"/>
    </xf>
    <xf numFmtId="165" fontId="3" fillId="2" borderId="15" xfId="2" applyNumberFormat="1" applyFont="1" applyFill="1" applyBorder="1" applyAlignment="1">
      <alignment horizontal="center" vertical="center"/>
    </xf>
    <xf numFmtId="1" fontId="3" fillId="2" borderId="16" xfId="2" applyNumberFormat="1" applyFont="1" applyFill="1" applyBorder="1" applyAlignment="1">
      <alignment horizontal="center" vertical="center"/>
    </xf>
    <xf numFmtId="2" fontId="3" fillId="2" borderId="17" xfId="2" applyNumberFormat="1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vertical="center"/>
    </xf>
    <xf numFmtId="2" fontId="3" fillId="2" borderId="19" xfId="2" applyNumberFormat="1" applyFont="1" applyFill="1" applyBorder="1" applyAlignment="1">
      <alignment horizontal="center" vertical="center"/>
    </xf>
    <xf numFmtId="49" fontId="3" fillId="3" borderId="39" xfId="2" applyNumberFormat="1" applyFont="1" applyFill="1" applyBorder="1" applyAlignment="1" applyProtection="1">
      <alignment horizontal="center" vertical="center"/>
      <protection locked="0"/>
    </xf>
    <xf numFmtId="165" fontId="3" fillId="2" borderId="26" xfId="2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/>
    </xf>
    <xf numFmtId="2" fontId="3" fillId="2" borderId="6" xfId="2" applyNumberFormat="1" applyFont="1" applyFill="1" applyBorder="1" applyAlignment="1">
      <alignment horizontal="center" vertical="center" wrapText="1"/>
    </xf>
    <xf numFmtId="166" fontId="3" fillId="2" borderId="9" xfId="2" applyNumberFormat="1" applyFont="1" applyFill="1" applyBorder="1" applyAlignment="1">
      <alignment horizontal="center" vertical="center"/>
    </xf>
    <xf numFmtId="1" fontId="3" fillId="2" borderId="6" xfId="2" applyNumberFormat="1" applyFont="1" applyFill="1" applyBorder="1" applyAlignment="1">
      <alignment horizontal="center" vertical="center"/>
    </xf>
    <xf numFmtId="2" fontId="3" fillId="2" borderId="27" xfId="2" applyNumberFormat="1" applyFont="1" applyFill="1" applyBorder="1" applyAlignment="1">
      <alignment horizontal="center" vertical="center"/>
    </xf>
    <xf numFmtId="165" fontId="3" fillId="2" borderId="6" xfId="2" applyNumberFormat="1" applyFont="1" applyFill="1" applyBorder="1" applyAlignment="1">
      <alignment horizontal="center" vertical="center"/>
    </xf>
    <xf numFmtId="1" fontId="3" fillId="2" borderId="8" xfId="2" applyNumberFormat="1" applyFont="1" applyFill="1" applyBorder="1" applyAlignment="1">
      <alignment horizontal="center" vertical="center"/>
    </xf>
    <xf numFmtId="2" fontId="3" fillId="2" borderId="9" xfId="2" applyNumberFormat="1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6" fillId="0" borderId="28" xfId="0" applyFont="1" applyBorder="1"/>
    <xf numFmtId="167" fontId="7" fillId="0" borderId="29" xfId="2" applyNumberFormat="1" applyFont="1" applyBorder="1" applyAlignment="1" applyProtection="1">
      <alignment horizontal="center" vertical="center"/>
      <protection locked="0"/>
    </xf>
    <xf numFmtId="164" fontId="7" fillId="0" borderId="29" xfId="2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/>
    <xf numFmtId="0" fontId="8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167" fontId="7" fillId="0" borderId="32" xfId="2" applyNumberFormat="1" applyFont="1" applyBorder="1" applyAlignment="1" applyProtection="1">
      <alignment horizontal="center" vertical="center"/>
      <protection locked="0"/>
    </xf>
    <xf numFmtId="164" fontId="7" fillId="0" borderId="32" xfId="2" applyNumberFormat="1" applyFont="1" applyBorder="1" applyAlignment="1" applyProtection="1">
      <alignment horizontal="center" vertical="center"/>
      <protection locked="0"/>
    </xf>
    <xf numFmtId="0" fontId="6" fillId="0" borderId="32" xfId="0" applyFont="1" applyBorder="1"/>
    <xf numFmtId="0" fontId="8" fillId="0" borderId="32" xfId="0" applyFont="1" applyBorder="1"/>
    <xf numFmtId="0" fontId="6" fillId="0" borderId="33" xfId="0" applyFont="1" applyBorder="1"/>
    <xf numFmtId="0" fontId="7" fillId="0" borderId="32" xfId="0" applyFont="1" applyBorder="1"/>
    <xf numFmtId="0" fontId="6" fillId="0" borderId="34" xfId="0" applyFont="1" applyBorder="1"/>
    <xf numFmtId="167" fontId="7" fillId="0" borderId="35" xfId="2" applyNumberFormat="1" applyFont="1" applyBorder="1" applyAlignment="1" applyProtection="1">
      <alignment horizontal="center" vertical="center"/>
      <protection locked="0"/>
    </xf>
    <xf numFmtId="164" fontId="7" fillId="0" borderId="35" xfId="2" applyNumberFormat="1" applyFont="1" applyBorder="1" applyAlignment="1" applyProtection="1">
      <alignment horizontal="center" vertical="center"/>
      <protection locked="0"/>
    </xf>
    <xf numFmtId="0" fontId="6" fillId="0" borderId="35" xfId="0" applyFont="1" applyBorder="1"/>
    <xf numFmtId="0" fontId="8" fillId="0" borderId="35" xfId="0" applyFont="1" applyBorder="1"/>
    <xf numFmtId="0" fontId="7" fillId="0" borderId="35" xfId="0" applyFont="1" applyBorder="1"/>
    <xf numFmtId="0" fontId="6" fillId="0" borderId="36" xfId="0" applyFont="1" applyBorder="1"/>
    <xf numFmtId="0" fontId="9" fillId="0" borderId="0" xfId="0" applyFont="1"/>
    <xf numFmtId="165" fontId="6" fillId="0" borderId="29" xfId="0" applyNumberFormat="1" applyFont="1" applyBorder="1"/>
    <xf numFmtId="165" fontId="6" fillId="0" borderId="30" xfId="0" applyNumberFormat="1" applyFont="1" applyBorder="1"/>
    <xf numFmtId="0" fontId="9" fillId="0" borderId="51" xfId="0" applyFont="1" applyBorder="1"/>
    <xf numFmtId="164" fontId="3" fillId="3" borderId="37" xfId="2" applyNumberFormat="1" applyFont="1" applyFill="1" applyBorder="1" applyAlignment="1">
      <alignment horizontal="center" wrapText="1"/>
    </xf>
    <xf numFmtId="164" fontId="3" fillId="3" borderId="2" xfId="2" applyNumberFormat="1" applyFont="1" applyFill="1" applyBorder="1" applyAlignment="1">
      <alignment horizontal="center" wrapText="1"/>
    </xf>
    <xf numFmtId="2" fontId="3" fillId="2" borderId="6" xfId="2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>
      <alignment horizontal="center" vertical="center"/>
    </xf>
    <xf numFmtId="166" fontId="3" fillId="2" borderId="6" xfId="2" applyNumberFormat="1" applyFont="1" applyFill="1" applyBorder="1" applyAlignment="1">
      <alignment horizontal="center" vertical="center"/>
    </xf>
    <xf numFmtId="2" fontId="3" fillId="2" borderId="7" xfId="2" applyNumberFormat="1" applyFont="1" applyFill="1" applyBorder="1" applyAlignment="1">
      <alignment horizontal="center" vertical="center" wrapText="1"/>
    </xf>
    <xf numFmtId="2" fontId="3" fillId="2" borderId="4" xfId="2" applyNumberFormat="1" applyFont="1" applyFill="1" applyBorder="1" applyAlignment="1">
      <alignment horizontal="center" vertical="center" wrapText="1"/>
    </xf>
    <xf numFmtId="2" fontId="3" fillId="2" borderId="40" xfId="2" applyNumberFormat="1" applyFont="1" applyFill="1" applyBorder="1" applyAlignment="1">
      <alignment horizontal="center" vertical="center" wrapText="1"/>
    </xf>
    <xf numFmtId="49" fontId="3" fillId="3" borderId="38" xfId="2" applyNumberFormat="1" applyFont="1" applyFill="1" applyBorder="1" applyAlignment="1" applyProtection="1">
      <alignment horizontal="center" wrapText="1"/>
      <protection locked="0"/>
    </xf>
    <xf numFmtId="49" fontId="3" fillId="3" borderId="13" xfId="2" applyNumberFormat="1" applyFont="1" applyFill="1" applyBorder="1" applyAlignment="1" applyProtection="1">
      <alignment horizontal="center" wrapText="1"/>
      <protection locked="0"/>
    </xf>
    <xf numFmtId="166" fontId="3" fillId="2" borderId="15" xfId="2" applyNumberFormat="1" applyFont="1" applyFill="1" applyBorder="1" applyAlignment="1">
      <alignment horizontal="center" vertical="center"/>
    </xf>
    <xf numFmtId="2" fontId="3" fillId="2" borderId="41" xfId="2" applyNumberFormat="1" applyFont="1" applyFill="1" applyBorder="1" applyAlignment="1">
      <alignment horizontal="center" vertical="center"/>
    </xf>
    <xf numFmtId="2" fontId="3" fillId="2" borderId="42" xfId="2" applyNumberFormat="1" applyFont="1" applyFill="1" applyBorder="1" applyAlignment="1">
      <alignment horizontal="center" vertical="center"/>
    </xf>
    <xf numFmtId="2" fontId="3" fillId="2" borderId="43" xfId="2" applyNumberFormat="1" applyFont="1" applyFill="1" applyBorder="1" applyAlignment="1">
      <alignment horizontal="center" vertical="center"/>
    </xf>
    <xf numFmtId="49" fontId="3" fillId="3" borderId="49" xfId="2" applyNumberFormat="1" applyFont="1" applyFill="1" applyBorder="1" applyAlignment="1" applyProtection="1">
      <alignment horizontal="center" vertical="center" wrapText="1"/>
      <protection locked="0"/>
    </xf>
    <xf numFmtId="164" fontId="3" fillId="3" borderId="20" xfId="2" applyNumberFormat="1" applyFont="1" applyFill="1" applyBorder="1" applyAlignment="1">
      <alignment horizontal="center" vertical="center"/>
    </xf>
    <xf numFmtId="49" fontId="3" fillId="3" borderId="21" xfId="2" applyNumberFormat="1" applyFont="1" applyFill="1" applyBorder="1" applyAlignment="1" applyProtection="1">
      <alignment horizontal="center" vertical="center" wrapText="1"/>
      <protection locked="0"/>
    </xf>
    <xf numFmtId="2" fontId="3" fillId="2" borderId="22" xfId="2" applyNumberFormat="1" applyFont="1" applyFill="1" applyBorder="1" applyAlignment="1">
      <alignment horizontal="center" vertical="center"/>
    </xf>
    <xf numFmtId="2" fontId="3" fillId="2" borderId="23" xfId="2" applyNumberFormat="1" applyFont="1" applyFill="1" applyBorder="1" applyAlignment="1">
      <alignment horizontal="center" vertical="center"/>
    </xf>
    <xf numFmtId="2" fontId="3" fillId="2" borderId="44" xfId="2" applyNumberFormat="1" applyFont="1" applyFill="1" applyBorder="1" applyAlignment="1">
      <alignment horizontal="center" vertical="center"/>
    </xf>
    <xf numFmtId="49" fontId="7" fillId="0" borderId="48" xfId="2" applyNumberFormat="1" applyFont="1" applyBorder="1" applyAlignment="1" applyProtection="1">
      <alignment horizontal="center" vertical="center"/>
      <protection locked="0"/>
    </xf>
    <xf numFmtId="167" fontId="7" fillId="0" borderId="45" xfId="2" applyNumberFormat="1" applyFont="1" applyBorder="1" applyAlignment="1" applyProtection="1">
      <alignment horizontal="center" vertical="center"/>
      <protection locked="0"/>
    </xf>
    <xf numFmtId="164" fontId="7" fillId="0" borderId="25" xfId="2" applyNumberFormat="1" applyFont="1" applyBorder="1" applyAlignment="1" applyProtection="1">
      <alignment horizontal="center" vertical="center"/>
      <protection locked="0"/>
    </xf>
    <xf numFmtId="0" fontId="7" fillId="0" borderId="24" xfId="2" applyFont="1" applyBorder="1" applyAlignment="1" applyProtection="1">
      <alignment horizontal="right" vertical="center"/>
      <protection locked="0"/>
    </xf>
    <xf numFmtId="0" fontId="7" fillId="0" borderId="45" xfId="2" applyFont="1" applyBorder="1" applyAlignment="1" applyProtection="1">
      <alignment horizontal="right" vertical="center"/>
      <protection locked="0"/>
    </xf>
    <xf numFmtId="0" fontId="7" fillId="0" borderId="46" xfId="2" applyFont="1" applyBorder="1" applyAlignment="1" applyProtection="1">
      <alignment horizontal="right" vertical="center"/>
      <protection locked="0"/>
    </xf>
    <xf numFmtId="0" fontId="7" fillId="0" borderId="25" xfId="2" applyFont="1" applyBorder="1" applyAlignment="1" applyProtection="1">
      <alignment horizontal="right" vertical="center"/>
      <protection locked="0"/>
    </xf>
    <xf numFmtId="0" fontId="7" fillId="0" borderId="47" xfId="2" applyFont="1" applyBorder="1" applyAlignment="1" applyProtection="1">
      <alignment horizontal="right" vertical="center"/>
      <protection locked="0"/>
    </xf>
    <xf numFmtId="49" fontId="7" fillId="0" borderId="50" xfId="2" applyNumberFormat="1" applyFont="1" applyBorder="1" applyAlignment="1" applyProtection="1">
      <alignment horizontal="center" vertical="center"/>
      <protection locked="0"/>
    </xf>
    <xf numFmtId="166" fontId="7" fillId="0" borderId="46" xfId="2" applyNumberFormat="1" applyFont="1" applyBorder="1" applyAlignment="1" applyProtection="1">
      <alignment horizontal="right" vertical="center"/>
      <protection locked="0"/>
    </xf>
    <xf numFmtId="171" fontId="7" fillId="0" borderId="47" xfId="1" applyNumberFormat="1" applyFont="1" applyBorder="1" applyAlignment="1" applyProtection="1">
      <alignment horizontal="right" vertical="center"/>
      <protection locked="0"/>
    </xf>
    <xf numFmtId="172" fontId="7" fillId="0" borderId="47" xfId="1" applyNumberFormat="1" applyFont="1" applyBorder="1" applyAlignment="1" applyProtection="1">
      <alignment horizontal="right" vertical="center"/>
      <protection locked="0"/>
    </xf>
    <xf numFmtId="0" fontId="7" fillId="0" borderId="19" xfId="2" applyFont="1" applyBorder="1" applyAlignment="1" applyProtection="1">
      <alignment horizontal="right" vertical="center"/>
      <protection locked="0"/>
    </xf>
    <xf numFmtId="0" fontId="7" fillId="0" borderId="15" xfId="2" applyFont="1" applyBorder="1" applyAlignment="1" applyProtection="1">
      <alignment horizontal="right" vertical="center"/>
      <protection locked="0"/>
    </xf>
    <xf numFmtId="173" fontId="7" fillId="0" borderId="15" xfId="2" applyNumberFormat="1" applyFont="1" applyBorder="1" applyAlignment="1" applyProtection="1">
      <alignment horizontal="right" vertical="center"/>
      <protection locked="0"/>
    </xf>
    <xf numFmtId="0" fontId="7" fillId="0" borderId="17" xfId="2" applyFont="1" applyBorder="1" applyAlignment="1" applyProtection="1">
      <alignment horizontal="right" vertical="center"/>
      <protection locked="0"/>
    </xf>
    <xf numFmtId="0" fontId="7" fillId="0" borderId="53" xfId="2" applyFont="1" applyBorder="1" applyAlignment="1" applyProtection="1">
      <alignment horizontal="right" vertical="center"/>
      <protection locked="0"/>
    </xf>
    <xf numFmtId="0" fontId="7" fillId="0" borderId="54" xfId="2" applyFont="1" applyBorder="1" applyAlignment="1" applyProtection="1">
      <alignment horizontal="right" vertical="center"/>
      <protection locked="0"/>
    </xf>
    <xf numFmtId="170" fontId="6" fillId="0" borderId="55" xfId="0" applyNumberFormat="1" applyFont="1" applyBorder="1"/>
    <xf numFmtId="170" fontId="6" fillId="0" borderId="55" xfId="0" applyNumberFormat="1" applyFont="1" applyBorder="1" applyAlignment="1">
      <alignment horizontal="right"/>
    </xf>
    <xf numFmtId="165" fontId="6" fillId="0" borderId="55" xfId="0" applyNumberFormat="1" applyFont="1" applyBorder="1"/>
    <xf numFmtId="0" fontId="6" fillId="0" borderId="50" xfId="0" applyFont="1" applyBorder="1"/>
    <xf numFmtId="0" fontId="6" fillId="0" borderId="45" xfId="0" applyFont="1" applyBorder="1"/>
    <xf numFmtId="0" fontId="6" fillId="0" borderId="45" xfId="0" applyFont="1" applyBorder="1" applyAlignment="1">
      <alignment horizontal="right"/>
    </xf>
    <xf numFmtId="0" fontId="6" fillId="0" borderId="52" xfId="0" applyFont="1" applyBorder="1"/>
    <xf numFmtId="0" fontId="6" fillId="0" borderId="57" xfId="0" applyFont="1" applyBorder="1"/>
    <xf numFmtId="0" fontId="6" fillId="0" borderId="58" xfId="0" applyFont="1" applyBorder="1"/>
    <xf numFmtId="0" fontId="6" fillId="0" borderId="59" xfId="0" applyFont="1" applyBorder="1"/>
    <xf numFmtId="0" fontId="6" fillId="0" borderId="60" xfId="0" applyFont="1" applyBorder="1"/>
    <xf numFmtId="49" fontId="7" fillId="0" borderId="61" xfId="2" applyNumberFormat="1" applyFont="1" applyBorder="1" applyAlignment="1" applyProtection="1">
      <alignment horizontal="center" vertical="center"/>
      <protection locked="0"/>
    </xf>
    <xf numFmtId="167" fontId="7" fillId="0" borderId="62" xfId="2" applyNumberFormat="1" applyFont="1" applyBorder="1" applyAlignment="1" applyProtection="1">
      <alignment horizontal="center" vertical="center"/>
      <protection locked="0"/>
    </xf>
    <xf numFmtId="164" fontId="7" fillId="0" borderId="63" xfId="2" applyNumberFormat="1" applyFont="1" applyBorder="1" applyAlignment="1" applyProtection="1">
      <alignment horizontal="center" vertical="center"/>
      <protection locked="0"/>
    </xf>
    <xf numFmtId="0" fontId="7" fillId="0" borderId="29" xfId="0" applyFont="1" applyBorder="1"/>
    <xf numFmtId="1" fontId="6" fillId="0" borderId="29" xfId="0" applyNumberFormat="1" applyFont="1" applyBorder="1"/>
    <xf numFmtId="2" fontId="6" fillId="0" borderId="29" xfId="0" applyNumberFormat="1" applyFont="1" applyBorder="1"/>
    <xf numFmtId="166" fontId="6" fillId="0" borderId="56" xfId="0" applyNumberFormat="1" applyFont="1" applyBorder="1"/>
    <xf numFmtId="166" fontId="6" fillId="0" borderId="55" xfId="0" applyNumberFormat="1" applyFont="1" applyBorder="1"/>
    <xf numFmtId="0" fontId="6" fillId="0" borderId="58" xfId="0" applyFont="1" applyBorder="1" applyAlignment="1">
      <alignment horizontal="right"/>
    </xf>
  </cellXfs>
  <cellStyles count="3">
    <cellStyle name="Dziesiętny" xfId="1" builtinId="3"/>
    <cellStyle name="Normalny" xfId="0" builtinId="0"/>
    <cellStyle name="Normalny_Rejest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83"/>
  <sheetViews>
    <sheetView tabSelected="1" topLeftCell="B55" workbookViewId="0">
      <selection activeCell="P18" sqref="P18"/>
    </sheetView>
  </sheetViews>
  <sheetFormatPr defaultRowHeight="15" x14ac:dyDescent="0.25"/>
  <cols>
    <col min="2" max="2" width="7.140625" customWidth="1"/>
    <col min="3" max="3" width="11.140625" customWidth="1"/>
    <col min="4" max="4" width="11" customWidth="1"/>
    <col min="6" max="6" width="12.42578125" customWidth="1"/>
    <col min="7" max="7" width="6.7109375" customWidth="1"/>
    <col min="8" max="8" width="7.5703125" customWidth="1"/>
    <col min="9" max="10" width="6.7109375" customWidth="1"/>
    <col min="11" max="11" width="8.28515625" customWidth="1"/>
    <col min="12" max="12" width="8.85546875" customWidth="1"/>
    <col min="13" max="13" width="6.28515625" customWidth="1"/>
    <col min="14" max="14" width="7" customWidth="1"/>
    <col min="15" max="15" width="8" customWidth="1"/>
    <col min="16" max="16" width="7.140625" customWidth="1"/>
    <col min="17" max="17" width="9" customWidth="1"/>
    <col min="18" max="18" width="8.28515625" customWidth="1"/>
    <col min="19" max="20" width="6.7109375" customWidth="1"/>
    <col min="21" max="21" width="6.28515625" customWidth="1"/>
    <col min="22" max="22" width="6.85546875" customWidth="1"/>
    <col min="23" max="23" width="5.28515625" customWidth="1"/>
    <col min="24" max="24" width="6" customWidth="1"/>
  </cols>
  <sheetData>
    <row r="1" spans="3:24" x14ac:dyDescent="0.25">
      <c r="L1" t="s">
        <v>111</v>
      </c>
    </row>
    <row r="2" spans="3:24" ht="15.75" thickBot="1" x14ac:dyDescent="0.3"/>
    <row r="3" spans="3:24" ht="36" x14ac:dyDescent="0.25">
      <c r="C3" s="1" t="s">
        <v>0</v>
      </c>
      <c r="D3" s="2" t="s">
        <v>1</v>
      </c>
      <c r="E3" s="3" t="s">
        <v>2</v>
      </c>
      <c r="F3" s="4" t="s">
        <v>3</v>
      </c>
      <c r="G3" s="5" t="s">
        <v>4</v>
      </c>
      <c r="H3" s="6"/>
      <c r="I3" s="7" t="s">
        <v>112</v>
      </c>
      <c r="J3" s="8"/>
      <c r="K3" s="9" t="s">
        <v>5</v>
      </c>
      <c r="L3" s="9" t="s">
        <v>6</v>
      </c>
      <c r="M3" s="10" t="s">
        <v>7</v>
      </c>
      <c r="N3" s="11" t="s">
        <v>8</v>
      </c>
      <c r="O3" s="9" t="s">
        <v>113</v>
      </c>
      <c r="P3" s="12" t="s">
        <v>9</v>
      </c>
      <c r="Q3" s="13" t="s">
        <v>10</v>
      </c>
      <c r="R3" s="14" t="s">
        <v>11</v>
      </c>
      <c r="S3" s="15" t="s">
        <v>12</v>
      </c>
      <c r="T3" s="16" t="s">
        <v>13</v>
      </c>
      <c r="U3" s="17" t="s">
        <v>14</v>
      </c>
      <c r="V3" s="18" t="s">
        <v>15</v>
      </c>
      <c r="W3" s="19" t="s">
        <v>114</v>
      </c>
      <c r="X3" s="20" t="s">
        <v>16</v>
      </c>
    </row>
    <row r="4" spans="3:24" ht="15.75" thickBot="1" x14ac:dyDescent="0.3">
      <c r="C4" s="21" t="s">
        <v>17</v>
      </c>
      <c r="D4" s="22" t="s">
        <v>18</v>
      </c>
      <c r="E4" s="23" t="s">
        <v>18</v>
      </c>
      <c r="F4" s="24" t="s">
        <v>115</v>
      </c>
      <c r="G4" s="25"/>
      <c r="H4" s="26" t="s">
        <v>116</v>
      </c>
      <c r="I4" s="26" t="s">
        <v>19</v>
      </c>
      <c r="J4" s="26" t="s">
        <v>116</v>
      </c>
      <c r="K4" s="27" t="s">
        <v>20</v>
      </c>
      <c r="L4" s="28" t="s">
        <v>21</v>
      </c>
      <c r="M4" s="27" t="s">
        <v>21</v>
      </c>
      <c r="N4" s="27" t="s">
        <v>21</v>
      </c>
      <c r="O4" s="27" t="s">
        <v>21</v>
      </c>
      <c r="P4" s="29" t="s">
        <v>21</v>
      </c>
      <c r="Q4" s="30" t="s">
        <v>21</v>
      </c>
      <c r="R4" s="31" t="s">
        <v>21</v>
      </c>
      <c r="S4" s="31" t="s">
        <v>21</v>
      </c>
      <c r="T4" s="32" t="s">
        <v>21</v>
      </c>
      <c r="U4" s="28" t="s">
        <v>21</v>
      </c>
      <c r="V4" s="27" t="s">
        <v>21</v>
      </c>
      <c r="W4" s="27" t="s">
        <v>21</v>
      </c>
      <c r="X4" s="33" t="s">
        <v>21</v>
      </c>
    </row>
    <row r="5" spans="3:24" ht="15.75" thickBot="1" x14ac:dyDescent="0.3">
      <c r="C5" s="34"/>
      <c r="D5" s="22"/>
      <c r="E5" s="23"/>
      <c r="F5" s="35" t="s">
        <v>22</v>
      </c>
      <c r="G5" s="36" t="s">
        <v>22</v>
      </c>
      <c r="H5" s="37"/>
      <c r="I5" s="38" t="s">
        <v>22</v>
      </c>
      <c r="J5" s="39"/>
      <c r="K5" s="9" t="s">
        <v>22</v>
      </c>
      <c r="L5" s="11" t="s">
        <v>22</v>
      </c>
      <c r="M5" s="40" t="s">
        <v>22</v>
      </c>
      <c r="N5" s="11" t="s">
        <v>22</v>
      </c>
      <c r="O5" s="9" t="s">
        <v>22</v>
      </c>
      <c r="P5" s="41" t="s">
        <v>22</v>
      </c>
      <c r="Q5" s="42" t="s">
        <v>22</v>
      </c>
      <c r="R5" s="43" t="s">
        <v>22</v>
      </c>
      <c r="S5" s="44" t="s">
        <v>23</v>
      </c>
      <c r="T5" s="45" t="s">
        <v>23</v>
      </c>
      <c r="U5" s="46" t="s">
        <v>23</v>
      </c>
      <c r="V5" s="44" t="s">
        <v>24</v>
      </c>
      <c r="W5" s="44" t="s">
        <v>23</v>
      </c>
      <c r="X5" s="47" t="s">
        <v>23</v>
      </c>
    </row>
    <row r="6" spans="3:24" ht="16.5" thickTop="1" thickBot="1" x14ac:dyDescent="0.3">
      <c r="C6" s="48" t="s">
        <v>25</v>
      </c>
      <c r="D6" s="49">
        <v>43467</v>
      </c>
      <c r="E6" s="50">
        <v>0.3888888888888889</v>
      </c>
      <c r="F6" s="51">
        <v>31.2</v>
      </c>
      <c r="G6" s="51">
        <v>8.8000000000000007</v>
      </c>
      <c r="H6" s="51">
        <v>24.9</v>
      </c>
      <c r="I6" s="51">
        <v>45.6</v>
      </c>
      <c r="J6" s="51">
        <v>23.3</v>
      </c>
      <c r="K6" s="51">
        <v>349.2</v>
      </c>
      <c r="L6" s="51">
        <v>20544</v>
      </c>
      <c r="M6" s="51">
        <v>0.93</v>
      </c>
      <c r="N6" s="52">
        <v>340</v>
      </c>
      <c r="O6" s="51">
        <v>984</v>
      </c>
      <c r="P6" s="124">
        <v>26</v>
      </c>
      <c r="Q6" s="51">
        <v>42710</v>
      </c>
      <c r="R6" s="51" t="s">
        <v>26</v>
      </c>
      <c r="S6" s="51" t="s">
        <v>27</v>
      </c>
      <c r="T6" s="51"/>
      <c r="U6" s="51"/>
      <c r="V6" s="51"/>
      <c r="W6" s="51"/>
      <c r="X6" s="53"/>
    </row>
    <row r="7" spans="3:24" ht="15.75" thickBot="1" x14ac:dyDescent="0.3">
      <c r="C7" s="54" t="s">
        <v>28</v>
      </c>
      <c r="D7" s="55">
        <v>43474</v>
      </c>
      <c r="E7" s="56">
        <v>0.3923611111111111</v>
      </c>
      <c r="F7" s="57">
        <v>33.700000000000003</v>
      </c>
      <c r="G7" s="57">
        <v>9.1999999999999993</v>
      </c>
      <c r="H7" s="57">
        <v>25.8</v>
      </c>
      <c r="I7" s="57">
        <v>41.5</v>
      </c>
      <c r="J7" s="57">
        <v>27.5</v>
      </c>
      <c r="K7" s="57">
        <v>335.31</v>
      </c>
      <c r="L7" s="57">
        <v>19660</v>
      </c>
      <c r="M7" s="57">
        <v>0.92</v>
      </c>
      <c r="N7" s="58">
        <v>362</v>
      </c>
      <c r="O7" s="57">
        <v>951</v>
      </c>
      <c r="P7" s="58">
        <v>34</v>
      </c>
      <c r="Q7" s="57">
        <v>38990</v>
      </c>
      <c r="R7" s="57" t="s">
        <v>26</v>
      </c>
      <c r="S7" s="57"/>
      <c r="T7" s="57"/>
      <c r="U7" s="57"/>
      <c r="V7" s="57"/>
      <c r="W7" s="57"/>
      <c r="X7" s="59"/>
    </row>
    <row r="8" spans="3:24" ht="15.75" thickBot="1" x14ac:dyDescent="0.3">
      <c r="C8" s="54" t="s">
        <v>29</v>
      </c>
      <c r="D8" s="55">
        <v>43479</v>
      </c>
      <c r="E8" s="56">
        <v>0.41666666666666669</v>
      </c>
      <c r="F8" s="57">
        <v>39.5</v>
      </c>
      <c r="G8" s="57">
        <v>8.8000000000000007</v>
      </c>
      <c r="H8" s="57">
        <v>24.4</v>
      </c>
      <c r="I8" s="57">
        <v>24.1</v>
      </c>
      <c r="J8" s="57">
        <v>24.4</v>
      </c>
      <c r="K8" s="57">
        <v>252.7</v>
      </c>
      <c r="L8" s="57">
        <v>15852</v>
      </c>
      <c r="M8" s="57">
        <v>0.86</v>
      </c>
      <c r="N8" s="58">
        <v>348</v>
      </c>
      <c r="O8" s="57">
        <v>584</v>
      </c>
      <c r="P8" s="58">
        <v>35</v>
      </c>
      <c r="Q8" s="57">
        <v>22650</v>
      </c>
      <c r="R8" s="57" t="s">
        <v>26</v>
      </c>
      <c r="S8" s="57"/>
      <c r="T8" s="57"/>
      <c r="U8" s="57"/>
      <c r="V8" s="57"/>
      <c r="W8" s="57"/>
      <c r="X8" s="59"/>
    </row>
    <row r="9" spans="3:24" ht="15.75" thickBot="1" x14ac:dyDescent="0.3">
      <c r="C9" s="54" t="s">
        <v>30</v>
      </c>
      <c r="D9" s="55">
        <v>43483</v>
      </c>
      <c r="E9" s="56">
        <v>0.25694444444444448</v>
      </c>
      <c r="F9" s="57"/>
      <c r="G9" s="57"/>
      <c r="H9" s="57"/>
      <c r="I9" s="57"/>
      <c r="J9" s="57"/>
      <c r="K9" s="57"/>
      <c r="L9" s="57"/>
      <c r="M9" s="57"/>
      <c r="N9" s="58"/>
      <c r="O9" s="57"/>
      <c r="P9" s="57"/>
      <c r="Q9" s="57"/>
      <c r="R9" s="57"/>
      <c r="S9" s="57"/>
      <c r="T9" s="57" t="s">
        <v>31</v>
      </c>
      <c r="U9" s="57"/>
      <c r="V9" s="57"/>
      <c r="W9" s="57"/>
      <c r="X9" s="59"/>
    </row>
    <row r="10" spans="3:24" ht="15.75" thickBot="1" x14ac:dyDescent="0.3">
      <c r="C10" s="54" t="s">
        <v>32</v>
      </c>
      <c r="D10" s="55">
        <v>43487</v>
      </c>
      <c r="E10" s="56">
        <v>0.40972222222222227</v>
      </c>
      <c r="F10" s="57">
        <v>37.299999999999997</v>
      </c>
      <c r="G10" s="57">
        <v>8.8000000000000007</v>
      </c>
      <c r="H10" s="57">
        <v>24.8</v>
      </c>
      <c r="I10" s="57">
        <v>52.5</v>
      </c>
      <c r="J10" s="57">
        <v>24.6</v>
      </c>
      <c r="K10" s="57">
        <v>358.87</v>
      </c>
      <c r="L10" s="57">
        <v>22476</v>
      </c>
      <c r="M10" s="57">
        <v>0.89</v>
      </c>
      <c r="N10" s="58">
        <v>386</v>
      </c>
      <c r="O10" s="57">
        <v>1050</v>
      </c>
      <c r="P10" s="60">
        <v>28</v>
      </c>
      <c r="Q10" s="57">
        <v>48300</v>
      </c>
      <c r="R10" s="57" t="s">
        <v>26</v>
      </c>
      <c r="S10" s="57">
        <v>4.0000000000000001E-3</v>
      </c>
      <c r="T10" s="57"/>
      <c r="U10" s="57">
        <v>2.38</v>
      </c>
      <c r="V10" s="57"/>
      <c r="W10" s="57"/>
      <c r="X10" s="59"/>
    </row>
    <row r="11" spans="3:24" ht="15.75" thickBot="1" x14ac:dyDescent="0.3">
      <c r="C11" s="54" t="s">
        <v>33</v>
      </c>
      <c r="D11" s="55">
        <v>43495</v>
      </c>
      <c r="E11" s="56">
        <v>0.3923611111111111</v>
      </c>
      <c r="F11" s="57">
        <v>36.4</v>
      </c>
      <c r="G11" s="57">
        <v>9</v>
      </c>
      <c r="H11" s="57">
        <v>31.4</v>
      </c>
      <c r="I11" s="57">
        <v>53.5</v>
      </c>
      <c r="J11" s="57">
        <v>31.4</v>
      </c>
      <c r="K11" s="57">
        <v>370.05</v>
      </c>
      <c r="L11" s="57">
        <v>25784</v>
      </c>
      <c r="M11" s="57">
        <v>0.88</v>
      </c>
      <c r="N11" s="58">
        <v>364</v>
      </c>
      <c r="O11" s="57">
        <v>1103</v>
      </c>
      <c r="P11" s="57">
        <v>15</v>
      </c>
      <c r="Q11" s="57">
        <v>48860</v>
      </c>
      <c r="R11" s="57" t="s">
        <v>26</v>
      </c>
      <c r="S11" s="57"/>
      <c r="T11" s="57"/>
      <c r="U11" s="57"/>
      <c r="V11" s="57"/>
      <c r="W11" s="57"/>
      <c r="X11" s="59"/>
    </row>
    <row r="12" spans="3:24" ht="15.75" thickBot="1" x14ac:dyDescent="0.3">
      <c r="C12" s="54" t="s">
        <v>34</v>
      </c>
      <c r="D12" s="55">
        <v>43502</v>
      </c>
      <c r="E12" s="56">
        <v>0.39583333333333331</v>
      </c>
      <c r="F12" s="57">
        <v>32.4</v>
      </c>
      <c r="G12" s="57">
        <v>9.1</v>
      </c>
      <c r="H12" s="57">
        <v>29.8</v>
      </c>
      <c r="I12" s="57">
        <v>60.4</v>
      </c>
      <c r="J12" s="57">
        <v>28.5</v>
      </c>
      <c r="K12" s="57">
        <v>420.4</v>
      </c>
      <c r="L12" s="57">
        <v>30540</v>
      </c>
      <c r="M12" s="57">
        <v>0.91</v>
      </c>
      <c r="N12" s="58">
        <v>352</v>
      </c>
      <c r="O12" s="60">
        <v>1630</v>
      </c>
      <c r="P12" s="60">
        <v>25</v>
      </c>
      <c r="Q12" s="57">
        <v>54150</v>
      </c>
      <c r="R12" s="57" t="s">
        <v>26</v>
      </c>
      <c r="S12" s="57" t="s">
        <v>27</v>
      </c>
      <c r="T12" s="57"/>
      <c r="U12" s="57"/>
      <c r="V12" s="57"/>
      <c r="W12" s="57"/>
      <c r="X12" s="59"/>
    </row>
    <row r="13" spans="3:24" ht="15.75" thickBot="1" x14ac:dyDescent="0.3">
      <c r="C13" s="54" t="s">
        <v>35</v>
      </c>
      <c r="D13" s="55">
        <v>43509</v>
      </c>
      <c r="E13" s="56">
        <v>0.38194444444444442</v>
      </c>
      <c r="F13" s="57">
        <v>34.1</v>
      </c>
      <c r="G13" s="57">
        <v>9.1999999999999993</v>
      </c>
      <c r="H13" s="57">
        <v>22.4</v>
      </c>
      <c r="I13" s="57">
        <v>53.2</v>
      </c>
      <c r="J13" s="57">
        <v>21.5</v>
      </c>
      <c r="K13" s="57">
        <v>371.2</v>
      </c>
      <c r="L13" s="57">
        <v>25468</v>
      </c>
      <c r="M13" s="57">
        <v>0.85</v>
      </c>
      <c r="N13" s="58">
        <v>344</v>
      </c>
      <c r="O13" s="57">
        <v>1124</v>
      </c>
      <c r="P13" s="60">
        <v>23</v>
      </c>
      <c r="Q13" s="57">
        <v>48720</v>
      </c>
      <c r="R13" s="57" t="s">
        <v>26</v>
      </c>
      <c r="S13" s="57"/>
      <c r="T13" s="57"/>
      <c r="U13" s="57"/>
      <c r="V13" s="57"/>
      <c r="W13" s="57"/>
      <c r="X13" s="59"/>
    </row>
    <row r="14" spans="3:24" ht="15.75" thickBot="1" x14ac:dyDescent="0.3">
      <c r="C14" s="54" t="s">
        <v>36</v>
      </c>
      <c r="D14" s="55">
        <v>43516</v>
      </c>
      <c r="E14" s="56">
        <v>0.39583333333333331</v>
      </c>
      <c r="F14" s="57">
        <v>32.1</v>
      </c>
      <c r="G14" s="57">
        <v>8.9</v>
      </c>
      <c r="H14" s="57">
        <v>22.4</v>
      </c>
      <c r="I14" s="57">
        <v>56</v>
      </c>
      <c r="J14" s="57">
        <v>22.3</v>
      </c>
      <c r="K14" s="57">
        <v>390.6</v>
      </c>
      <c r="L14" s="57">
        <v>28060</v>
      </c>
      <c r="M14" s="57">
        <v>0.78</v>
      </c>
      <c r="N14" s="58">
        <v>330</v>
      </c>
      <c r="O14" s="57">
        <v>1087</v>
      </c>
      <c r="P14" s="60">
        <v>27</v>
      </c>
      <c r="Q14" s="57">
        <v>50540</v>
      </c>
      <c r="R14" s="57" t="s">
        <v>26</v>
      </c>
      <c r="S14" s="57"/>
      <c r="T14" s="57"/>
      <c r="U14" s="57">
        <v>5.18</v>
      </c>
      <c r="V14" s="57"/>
      <c r="W14" s="57"/>
      <c r="X14" s="59"/>
    </row>
    <row r="15" spans="3:24" ht="15.75" thickBot="1" x14ac:dyDescent="0.3">
      <c r="C15" s="54" t="s">
        <v>37</v>
      </c>
      <c r="D15" s="55">
        <v>43523</v>
      </c>
      <c r="E15" s="56">
        <v>0.3888888888888889</v>
      </c>
      <c r="F15" s="57">
        <v>29.2</v>
      </c>
      <c r="G15" s="57">
        <v>8.6</v>
      </c>
      <c r="H15" s="57">
        <v>22.4</v>
      </c>
      <c r="I15" s="57">
        <v>30</v>
      </c>
      <c r="J15" s="57">
        <v>22.8</v>
      </c>
      <c r="K15" s="57">
        <v>184.6</v>
      </c>
      <c r="L15" s="57">
        <v>13544</v>
      </c>
      <c r="M15" s="57">
        <v>0.47</v>
      </c>
      <c r="N15" s="58">
        <v>370</v>
      </c>
      <c r="O15" s="57">
        <v>622</v>
      </c>
      <c r="P15" s="60">
        <v>26</v>
      </c>
      <c r="Q15" s="57">
        <v>27760</v>
      </c>
      <c r="R15" s="57" t="s">
        <v>26</v>
      </c>
      <c r="S15" s="57"/>
      <c r="T15" s="57" t="s">
        <v>31</v>
      </c>
      <c r="U15" s="57"/>
      <c r="V15" s="57"/>
      <c r="W15" s="57"/>
      <c r="X15" s="59"/>
    </row>
    <row r="16" spans="3:24" ht="15.75" thickBot="1" x14ac:dyDescent="0.3">
      <c r="C16" s="54" t="s">
        <v>38</v>
      </c>
      <c r="D16" s="55">
        <v>43530</v>
      </c>
      <c r="E16" s="56">
        <v>0.3888888888888889</v>
      </c>
      <c r="F16" s="57">
        <v>36</v>
      </c>
      <c r="G16" s="57">
        <v>8.9</v>
      </c>
      <c r="H16" s="57">
        <v>21.4</v>
      </c>
      <c r="I16" s="57">
        <v>58.4</v>
      </c>
      <c r="J16" s="57">
        <v>21.3</v>
      </c>
      <c r="K16" s="57">
        <v>396.6</v>
      </c>
      <c r="L16" s="57">
        <v>29584</v>
      </c>
      <c r="M16" s="57">
        <v>0.75</v>
      </c>
      <c r="N16" s="58">
        <v>352</v>
      </c>
      <c r="O16" s="57">
        <v>1321</v>
      </c>
      <c r="P16" s="60">
        <v>28</v>
      </c>
      <c r="Q16" s="57">
        <v>51130</v>
      </c>
      <c r="R16" s="57" t="s">
        <v>26</v>
      </c>
      <c r="S16" s="57">
        <v>8.9999999999999993E-3</v>
      </c>
      <c r="T16" s="57"/>
      <c r="U16" s="57"/>
      <c r="V16" s="57"/>
      <c r="W16" s="57"/>
      <c r="X16" s="59"/>
    </row>
    <row r="17" spans="3:24" ht="15.75" thickBot="1" x14ac:dyDescent="0.3">
      <c r="C17" s="54" t="s">
        <v>39</v>
      </c>
      <c r="D17" s="55">
        <v>43537</v>
      </c>
      <c r="E17" s="56">
        <v>0.39583333333333331</v>
      </c>
      <c r="F17" s="57">
        <v>33.5</v>
      </c>
      <c r="G17" s="57">
        <v>8.1</v>
      </c>
      <c r="H17" s="57">
        <v>27.4</v>
      </c>
      <c r="I17" s="57">
        <v>66.900000000000006</v>
      </c>
      <c r="J17" s="57">
        <v>22.1</v>
      </c>
      <c r="K17" s="57">
        <v>520.22</v>
      </c>
      <c r="L17" s="57">
        <v>31307</v>
      </c>
      <c r="M17" s="57">
        <v>0.65</v>
      </c>
      <c r="N17" s="58">
        <v>322</v>
      </c>
      <c r="O17" s="57">
        <v>1124</v>
      </c>
      <c r="P17" s="58">
        <v>33</v>
      </c>
      <c r="Q17" s="57">
        <v>60210</v>
      </c>
      <c r="R17" s="57" t="s">
        <v>26</v>
      </c>
      <c r="S17" s="57"/>
      <c r="T17" s="57"/>
      <c r="U17" s="57"/>
      <c r="V17" s="57"/>
      <c r="W17" s="57"/>
      <c r="X17" s="59"/>
    </row>
    <row r="18" spans="3:24" ht="15.75" thickBot="1" x14ac:dyDescent="0.3">
      <c r="C18" s="54" t="s">
        <v>40</v>
      </c>
      <c r="D18" s="55">
        <v>43542</v>
      </c>
      <c r="E18" s="56">
        <v>0.39583333333333331</v>
      </c>
      <c r="F18" s="57">
        <v>26.3</v>
      </c>
      <c r="G18" s="57">
        <v>8.1999999999999993</v>
      </c>
      <c r="H18" s="57">
        <v>20.6</v>
      </c>
      <c r="I18" s="57">
        <v>67.8</v>
      </c>
      <c r="J18" s="57">
        <v>20.6</v>
      </c>
      <c r="K18" s="57">
        <v>561.4</v>
      </c>
      <c r="L18" s="57">
        <v>35615</v>
      </c>
      <c r="M18" s="57">
        <v>0.57999999999999996</v>
      </c>
      <c r="N18" s="58">
        <v>234</v>
      </c>
      <c r="O18" s="57">
        <v>1251</v>
      </c>
      <c r="P18" s="60">
        <v>21</v>
      </c>
      <c r="Q18" s="57">
        <v>60140</v>
      </c>
      <c r="R18" s="57" t="s">
        <v>26</v>
      </c>
      <c r="S18" s="57"/>
      <c r="T18" s="57"/>
      <c r="U18" s="57"/>
      <c r="V18" s="57"/>
      <c r="W18" s="57"/>
      <c r="X18" s="59"/>
    </row>
    <row r="19" spans="3:24" ht="15.75" thickBot="1" x14ac:dyDescent="0.3">
      <c r="C19" s="54" t="s">
        <v>41</v>
      </c>
      <c r="D19" s="55">
        <v>43551</v>
      </c>
      <c r="E19" s="56">
        <v>0.3888888888888889</v>
      </c>
      <c r="F19" s="57">
        <v>30.2</v>
      </c>
      <c r="G19" s="57">
        <v>8.3000000000000007</v>
      </c>
      <c r="H19" s="57">
        <v>20.6</v>
      </c>
      <c r="I19" s="57">
        <v>64.099999999999994</v>
      </c>
      <c r="J19" s="57">
        <v>20.9</v>
      </c>
      <c r="K19" s="57">
        <v>484.2</v>
      </c>
      <c r="L19" s="57">
        <v>30862</v>
      </c>
      <c r="M19" s="57">
        <v>0.65</v>
      </c>
      <c r="N19" s="58">
        <v>306</v>
      </c>
      <c r="O19" s="57">
        <v>1198</v>
      </c>
      <c r="P19" s="58">
        <v>31</v>
      </c>
      <c r="Q19" s="57">
        <v>59310</v>
      </c>
      <c r="R19" s="57" t="s">
        <v>26</v>
      </c>
      <c r="S19" s="57"/>
      <c r="T19" s="57"/>
      <c r="U19" s="57">
        <v>4.26</v>
      </c>
      <c r="V19" s="57"/>
      <c r="W19" s="57"/>
      <c r="X19" s="59"/>
    </row>
    <row r="20" spans="3:24" ht="15.75" thickBot="1" x14ac:dyDescent="0.3">
      <c r="C20" s="54" t="s">
        <v>42</v>
      </c>
      <c r="D20" s="55">
        <v>43559</v>
      </c>
      <c r="E20" s="56">
        <v>0.3888888888888889</v>
      </c>
      <c r="F20" s="57">
        <v>34.6</v>
      </c>
      <c r="G20" s="57">
        <v>8.6</v>
      </c>
      <c r="H20" s="57">
        <v>21.7</v>
      </c>
      <c r="I20" s="57">
        <v>59.2</v>
      </c>
      <c r="J20" s="57">
        <v>21.5</v>
      </c>
      <c r="K20" s="57">
        <v>453.8</v>
      </c>
      <c r="L20" s="57">
        <v>30908</v>
      </c>
      <c r="M20" s="57">
        <v>0.74</v>
      </c>
      <c r="N20" s="58">
        <v>316</v>
      </c>
      <c r="O20" s="57">
        <v>1383</v>
      </c>
      <c r="P20" s="60">
        <v>29</v>
      </c>
      <c r="Q20" s="57">
        <v>57450</v>
      </c>
      <c r="R20" s="57" t="s">
        <v>26</v>
      </c>
      <c r="S20" s="57">
        <v>8.0000000000000002E-3</v>
      </c>
      <c r="T20" s="57"/>
      <c r="U20" s="57"/>
      <c r="V20" s="57"/>
      <c r="W20" s="57"/>
      <c r="X20" s="59"/>
    </row>
    <row r="21" spans="3:24" ht="15.75" thickBot="1" x14ac:dyDescent="0.3">
      <c r="C21" s="54" t="s">
        <v>43</v>
      </c>
      <c r="D21" s="55">
        <v>43565</v>
      </c>
      <c r="E21" s="56">
        <v>0.39583333333333331</v>
      </c>
      <c r="F21" s="57">
        <v>30.7</v>
      </c>
      <c r="G21" s="57">
        <v>8.6999999999999993</v>
      </c>
      <c r="H21" s="57">
        <v>22</v>
      </c>
      <c r="I21" s="57">
        <v>57.8</v>
      </c>
      <c r="J21" s="57">
        <v>21.8</v>
      </c>
      <c r="K21" s="57">
        <v>419.87</v>
      </c>
      <c r="L21" s="57">
        <v>33664</v>
      </c>
      <c r="M21" s="57">
        <v>0.71</v>
      </c>
      <c r="N21" s="58">
        <v>276</v>
      </c>
      <c r="O21" s="57">
        <v>1317</v>
      </c>
      <c r="P21" s="60">
        <v>30</v>
      </c>
      <c r="Q21" s="57">
        <v>49540</v>
      </c>
      <c r="R21" s="57" t="s">
        <v>26</v>
      </c>
      <c r="S21" s="57"/>
      <c r="T21" s="57" t="s">
        <v>31</v>
      </c>
      <c r="U21" s="57"/>
      <c r="V21" s="57"/>
      <c r="W21" s="57"/>
      <c r="X21" s="59"/>
    </row>
    <row r="22" spans="3:24" ht="15.75" thickBot="1" x14ac:dyDescent="0.3">
      <c r="C22" s="54" t="s">
        <v>44</v>
      </c>
      <c r="D22" s="55">
        <v>43571</v>
      </c>
      <c r="E22" s="56">
        <v>0.3888888888888889</v>
      </c>
      <c r="F22" s="57">
        <v>27.9</v>
      </c>
      <c r="G22" s="57">
        <v>8.1</v>
      </c>
      <c r="H22" s="57">
        <v>23</v>
      </c>
      <c r="I22" s="57">
        <v>50.4</v>
      </c>
      <c r="J22" s="57">
        <v>22.8</v>
      </c>
      <c r="K22" s="57">
        <v>396.4</v>
      </c>
      <c r="L22" s="57">
        <v>27276</v>
      </c>
      <c r="M22" s="57">
        <v>0.62</v>
      </c>
      <c r="N22" s="58">
        <v>294</v>
      </c>
      <c r="O22" s="57">
        <v>1046</v>
      </c>
      <c r="P22" s="60">
        <v>27</v>
      </c>
      <c r="Q22" s="57">
        <v>45355</v>
      </c>
      <c r="R22" s="57" t="s">
        <v>26</v>
      </c>
      <c r="S22" s="57">
        <v>0.02</v>
      </c>
      <c r="T22" s="57"/>
      <c r="U22" s="57"/>
      <c r="V22" s="57"/>
      <c r="W22" s="57"/>
      <c r="X22" s="59"/>
    </row>
    <row r="23" spans="3:24" ht="15.75" thickBot="1" x14ac:dyDescent="0.3">
      <c r="C23" s="54" t="s">
        <v>45</v>
      </c>
      <c r="D23" s="55">
        <v>43579</v>
      </c>
      <c r="E23" s="56">
        <v>0.3888888888888889</v>
      </c>
      <c r="F23" s="57">
        <v>30.3</v>
      </c>
      <c r="G23" s="57">
        <v>8.3000000000000007</v>
      </c>
      <c r="H23" s="57">
        <v>25.2</v>
      </c>
      <c r="I23" s="57">
        <v>47.7</v>
      </c>
      <c r="J23" s="57">
        <v>24.3</v>
      </c>
      <c r="K23" s="57">
        <v>313.3</v>
      </c>
      <c r="L23" s="57">
        <v>21772</v>
      </c>
      <c r="M23" s="57">
        <v>0.71</v>
      </c>
      <c r="N23" s="58">
        <v>302</v>
      </c>
      <c r="O23" s="57">
        <v>1157</v>
      </c>
      <c r="P23" s="60">
        <v>22</v>
      </c>
      <c r="Q23" s="57">
        <v>45170</v>
      </c>
      <c r="R23" s="57" t="s">
        <v>26</v>
      </c>
      <c r="S23" s="57"/>
      <c r="T23" s="57"/>
      <c r="U23" s="57">
        <v>4.6100000000000003</v>
      </c>
      <c r="V23" s="57"/>
      <c r="W23" s="57"/>
      <c r="X23" s="59"/>
    </row>
    <row r="24" spans="3:24" ht="15.75" thickBot="1" x14ac:dyDescent="0.3">
      <c r="C24" s="54" t="s">
        <v>46</v>
      </c>
      <c r="D24" s="55">
        <v>43584</v>
      </c>
      <c r="E24" s="56">
        <v>0.3888888888888889</v>
      </c>
      <c r="F24" s="57">
        <v>34.1</v>
      </c>
      <c r="G24" s="57">
        <v>8.6999999999999993</v>
      </c>
      <c r="H24" s="57">
        <v>24.7</v>
      </c>
      <c r="I24" s="57">
        <v>56.3</v>
      </c>
      <c r="J24" s="57">
        <v>26.3</v>
      </c>
      <c r="K24" s="57">
        <v>386</v>
      </c>
      <c r="L24" s="57">
        <v>27794</v>
      </c>
      <c r="M24" s="57">
        <v>0.64</v>
      </c>
      <c r="N24" s="58">
        <v>362</v>
      </c>
      <c r="O24" s="57">
        <v>1087</v>
      </c>
      <c r="P24" s="60">
        <v>26</v>
      </c>
      <c r="Q24" s="57">
        <v>51230</v>
      </c>
      <c r="R24" s="57" t="s">
        <v>26</v>
      </c>
      <c r="S24" s="57"/>
      <c r="T24" s="57"/>
      <c r="U24" s="57"/>
      <c r="V24" s="57"/>
      <c r="W24" s="57"/>
      <c r="X24" s="59"/>
    </row>
    <row r="25" spans="3:24" ht="15.75" thickBot="1" x14ac:dyDescent="0.3">
      <c r="C25" s="54" t="s">
        <v>47</v>
      </c>
      <c r="D25" s="55">
        <v>43592</v>
      </c>
      <c r="E25" s="56">
        <v>0.3888888888888889</v>
      </c>
      <c r="F25" s="57">
        <v>33.5</v>
      </c>
      <c r="G25" s="57">
        <v>9.1</v>
      </c>
      <c r="H25" s="57">
        <v>28.1</v>
      </c>
      <c r="I25" s="57">
        <v>53.5</v>
      </c>
      <c r="J25" s="57">
        <v>24.8</v>
      </c>
      <c r="K25" s="57">
        <v>408</v>
      </c>
      <c r="L25" s="57">
        <v>24476</v>
      </c>
      <c r="M25" s="57">
        <v>0.74</v>
      </c>
      <c r="N25" s="58">
        <v>332</v>
      </c>
      <c r="O25" s="57">
        <v>1099</v>
      </c>
      <c r="P25" s="60">
        <v>23</v>
      </c>
      <c r="Q25" s="57">
        <v>48680</v>
      </c>
      <c r="R25" s="57" t="s">
        <v>26</v>
      </c>
      <c r="S25" s="57">
        <v>1.4999999999999999E-2</v>
      </c>
      <c r="T25" s="57"/>
      <c r="U25" s="57"/>
      <c r="V25" s="57"/>
      <c r="W25" s="57"/>
      <c r="X25" s="59"/>
    </row>
    <row r="26" spans="3:24" ht="15.75" thickBot="1" x14ac:dyDescent="0.3">
      <c r="C26" s="54" t="s">
        <v>48</v>
      </c>
      <c r="D26" s="55">
        <v>43598</v>
      </c>
      <c r="E26" s="56">
        <v>0.3888888888888889</v>
      </c>
      <c r="F26" s="57">
        <v>31.6</v>
      </c>
      <c r="G26" s="57">
        <v>8.9</v>
      </c>
      <c r="H26" s="57">
        <v>25.8</v>
      </c>
      <c r="I26" s="57">
        <v>43.3</v>
      </c>
      <c r="J26" s="57">
        <v>24.9</v>
      </c>
      <c r="K26" s="57">
        <v>331.6</v>
      </c>
      <c r="L26" s="57">
        <v>21380</v>
      </c>
      <c r="M26" s="57">
        <v>0.65</v>
      </c>
      <c r="N26" s="58">
        <v>356</v>
      </c>
      <c r="O26" s="57">
        <v>971</v>
      </c>
      <c r="P26" s="60">
        <v>28</v>
      </c>
      <c r="Q26" s="57">
        <v>38970</v>
      </c>
      <c r="R26" s="57" t="s">
        <v>26</v>
      </c>
      <c r="S26" s="57">
        <v>2.5000000000000001E-2</v>
      </c>
      <c r="T26" s="57"/>
      <c r="U26" s="57"/>
      <c r="V26" s="57"/>
      <c r="W26" s="57"/>
      <c r="X26" s="59"/>
    </row>
    <row r="27" spans="3:24" ht="15.75" thickBot="1" x14ac:dyDescent="0.3">
      <c r="C27" s="54" t="s">
        <v>49</v>
      </c>
      <c r="D27" s="55">
        <v>43607</v>
      </c>
      <c r="E27" s="56">
        <v>0.375</v>
      </c>
      <c r="F27" s="57">
        <v>36.1</v>
      </c>
      <c r="G27" s="57">
        <v>8.4</v>
      </c>
      <c r="H27" s="57">
        <v>21</v>
      </c>
      <c r="I27" s="57">
        <v>52.3</v>
      </c>
      <c r="J27" s="57">
        <v>20.7</v>
      </c>
      <c r="K27" s="57">
        <v>394.6</v>
      </c>
      <c r="L27" s="57">
        <v>23712</v>
      </c>
      <c r="M27" s="57">
        <v>0.7</v>
      </c>
      <c r="N27" s="58">
        <v>338</v>
      </c>
      <c r="O27" s="57">
        <v>1066</v>
      </c>
      <c r="P27" s="58">
        <v>32</v>
      </c>
      <c r="Q27" s="57">
        <v>49160</v>
      </c>
      <c r="R27" s="57" t="s">
        <v>26</v>
      </c>
      <c r="S27" s="57"/>
      <c r="T27" s="57" t="s">
        <v>31</v>
      </c>
      <c r="U27" s="57"/>
      <c r="V27" s="57"/>
      <c r="W27" s="57">
        <v>10.19</v>
      </c>
      <c r="X27" s="59"/>
    </row>
    <row r="28" spans="3:24" ht="15.75" thickBot="1" x14ac:dyDescent="0.3">
      <c r="C28" s="54" t="s">
        <v>50</v>
      </c>
      <c r="D28" s="55">
        <v>43614</v>
      </c>
      <c r="E28" s="56">
        <v>0.3888888888888889</v>
      </c>
      <c r="F28" s="57">
        <v>31.7</v>
      </c>
      <c r="G28" s="57">
        <v>8.4</v>
      </c>
      <c r="H28" s="57">
        <v>27.5</v>
      </c>
      <c r="I28" s="57">
        <v>51.8</v>
      </c>
      <c r="J28" s="57">
        <v>25.8</v>
      </c>
      <c r="K28" s="57">
        <v>376</v>
      </c>
      <c r="L28" s="57">
        <v>26760</v>
      </c>
      <c r="M28" s="57">
        <v>0.64</v>
      </c>
      <c r="N28" s="58">
        <v>366</v>
      </c>
      <c r="O28" s="57">
        <v>1004</v>
      </c>
      <c r="P28" s="58">
        <v>38</v>
      </c>
      <c r="Q28" s="57">
        <v>45230</v>
      </c>
      <c r="R28" s="57" t="s">
        <v>26</v>
      </c>
      <c r="S28" s="57"/>
      <c r="T28" s="57"/>
      <c r="U28" s="57">
        <v>3.51</v>
      </c>
      <c r="V28" s="57"/>
      <c r="W28" s="57"/>
      <c r="X28" s="59"/>
    </row>
    <row r="29" spans="3:24" ht="15.75" thickBot="1" x14ac:dyDescent="0.3">
      <c r="C29" s="54" t="s">
        <v>51</v>
      </c>
      <c r="D29" s="55">
        <v>43621</v>
      </c>
      <c r="E29" s="56">
        <v>0.3888888888888889</v>
      </c>
      <c r="F29" s="57">
        <v>36.5</v>
      </c>
      <c r="G29" s="57">
        <v>8.6</v>
      </c>
      <c r="H29" s="57">
        <v>24.6</v>
      </c>
      <c r="I29" s="57">
        <v>50.7</v>
      </c>
      <c r="J29" s="57">
        <v>20.5</v>
      </c>
      <c r="K29" s="57">
        <v>362.2</v>
      </c>
      <c r="L29" s="57">
        <v>27104</v>
      </c>
      <c r="M29" s="57">
        <v>0.56999999999999995</v>
      </c>
      <c r="N29" s="60">
        <v>115</v>
      </c>
      <c r="O29" s="57">
        <v>1087</v>
      </c>
      <c r="P29" s="58">
        <v>44</v>
      </c>
      <c r="Q29" s="57">
        <v>44360</v>
      </c>
      <c r="R29" s="57" t="s">
        <v>26</v>
      </c>
      <c r="S29" s="57"/>
      <c r="T29" s="57"/>
      <c r="U29" s="57"/>
      <c r="V29" s="57">
        <v>12.5</v>
      </c>
      <c r="W29" s="57"/>
      <c r="X29" s="59"/>
    </row>
    <row r="30" spans="3:24" ht="15.75" thickBot="1" x14ac:dyDescent="0.3">
      <c r="C30" s="54" t="s">
        <v>52</v>
      </c>
      <c r="D30" s="55">
        <v>43626</v>
      </c>
      <c r="E30" s="56">
        <v>0.37152777777777773</v>
      </c>
      <c r="F30" s="57">
        <v>38.4</v>
      </c>
      <c r="G30" s="57">
        <v>8.5</v>
      </c>
      <c r="H30" s="57">
        <v>24.7</v>
      </c>
      <c r="I30" s="57">
        <v>47.2</v>
      </c>
      <c r="J30" s="57">
        <v>24.6</v>
      </c>
      <c r="K30" s="57">
        <v>350</v>
      </c>
      <c r="L30" s="57">
        <v>25357</v>
      </c>
      <c r="M30" s="57">
        <v>0.49</v>
      </c>
      <c r="N30" s="58">
        <v>234</v>
      </c>
      <c r="O30" s="57">
        <v>1231</v>
      </c>
      <c r="P30" s="58">
        <v>42</v>
      </c>
      <c r="Q30" s="57">
        <v>45370</v>
      </c>
      <c r="R30" s="57" t="s">
        <v>26</v>
      </c>
      <c r="S30" s="57"/>
      <c r="T30" s="57"/>
      <c r="U30" s="57"/>
      <c r="V30" s="57"/>
      <c r="W30" s="57">
        <v>11.71</v>
      </c>
      <c r="X30" s="59"/>
    </row>
    <row r="31" spans="3:24" ht="15.75" thickBot="1" x14ac:dyDescent="0.3">
      <c r="C31" s="54" t="s">
        <v>53</v>
      </c>
      <c r="D31" s="55">
        <v>43634</v>
      </c>
      <c r="E31" s="56">
        <v>0.36805555555555558</v>
      </c>
      <c r="F31" s="57">
        <v>32.5</v>
      </c>
      <c r="G31" s="57">
        <v>8.6</v>
      </c>
      <c r="H31" s="57">
        <v>24.6</v>
      </c>
      <c r="I31" s="57">
        <v>49.6</v>
      </c>
      <c r="J31" s="57">
        <v>24.4</v>
      </c>
      <c r="K31" s="57">
        <v>354.34</v>
      </c>
      <c r="L31" s="57">
        <v>27154</v>
      </c>
      <c r="M31" s="57">
        <v>0.75</v>
      </c>
      <c r="N31" s="58">
        <v>326</v>
      </c>
      <c r="O31" s="57">
        <v>1066</v>
      </c>
      <c r="P31" s="58">
        <v>42</v>
      </c>
      <c r="Q31" s="57">
        <v>47630</v>
      </c>
      <c r="R31" s="57" t="s">
        <v>26</v>
      </c>
      <c r="S31" s="57">
        <v>3.7999999999999999E-2</v>
      </c>
      <c r="T31" s="57" t="s">
        <v>31</v>
      </c>
      <c r="U31" s="57">
        <v>3.79</v>
      </c>
      <c r="V31" s="57">
        <v>12.8</v>
      </c>
      <c r="W31" s="57"/>
      <c r="X31" s="59">
        <v>67.2</v>
      </c>
    </row>
    <row r="32" spans="3:24" ht="15.75" thickBot="1" x14ac:dyDescent="0.3">
      <c r="C32" s="54" t="s">
        <v>54</v>
      </c>
      <c r="D32" s="55">
        <v>43640</v>
      </c>
      <c r="E32" s="56">
        <v>0.3888888888888889</v>
      </c>
      <c r="F32" s="57">
        <v>37.9</v>
      </c>
      <c r="G32" s="57">
        <v>9.6</v>
      </c>
      <c r="H32" s="57">
        <v>23.4</v>
      </c>
      <c r="I32" s="57">
        <v>42.6</v>
      </c>
      <c r="J32" s="57">
        <v>23.1</v>
      </c>
      <c r="K32" s="57">
        <v>307.2</v>
      </c>
      <c r="L32" s="57">
        <v>20650</v>
      </c>
      <c r="M32" s="57">
        <v>0.66</v>
      </c>
      <c r="N32" s="58">
        <v>246</v>
      </c>
      <c r="O32" s="57">
        <v>938</v>
      </c>
      <c r="P32" s="58">
        <v>36</v>
      </c>
      <c r="Q32" s="57">
        <v>39420</v>
      </c>
      <c r="R32" s="57" t="s">
        <v>26</v>
      </c>
      <c r="S32" s="57"/>
      <c r="T32" s="57"/>
      <c r="U32" s="57"/>
      <c r="V32" s="57"/>
      <c r="W32" s="57"/>
      <c r="X32" s="59"/>
    </row>
    <row r="33" spans="3:24" ht="15.75" thickBot="1" x14ac:dyDescent="0.3">
      <c r="C33" s="54" t="s">
        <v>55</v>
      </c>
      <c r="D33" s="55">
        <v>43649</v>
      </c>
      <c r="E33" s="56">
        <v>0.40277777777777773</v>
      </c>
      <c r="F33" s="57">
        <v>38.5</v>
      </c>
      <c r="G33" s="57">
        <v>9</v>
      </c>
      <c r="H33" s="57">
        <v>23.5</v>
      </c>
      <c r="I33" s="57">
        <v>45.1</v>
      </c>
      <c r="J33" s="57">
        <v>23.7</v>
      </c>
      <c r="K33" s="57">
        <v>309.12</v>
      </c>
      <c r="L33" s="57">
        <v>21626</v>
      </c>
      <c r="M33" s="57">
        <v>0.65</v>
      </c>
      <c r="N33" s="58">
        <v>278</v>
      </c>
      <c r="O33" s="57">
        <v>984</v>
      </c>
      <c r="P33" s="60">
        <v>28</v>
      </c>
      <c r="Q33" s="57">
        <v>43380</v>
      </c>
      <c r="R33" s="57" t="s">
        <v>26</v>
      </c>
      <c r="S33" s="57"/>
      <c r="T33" s="57"/>
      <c r="U33" s="57"/>
      <c r="V33" s="57">
        <v>11.6</v>
      </c>
      <c r="W33" s="57"/>
      <c r="X33" s="59"/>
    </row>
    <row r="34" spans="3:24" ht="15.75" thickBot="1" x14ac:dyDescent="0.3">
      <c r="C34" s="54" t="s">
        <v>56</v>
      </c>
      <c r="D34" s="55">
        <v>43656</v>
      </c>
      <c r="E34" s="56">
        <v>0.3888888888888889</v>
      </c>
      <c r="F34" s="57">
        <v>36.200000000000003</v>
      </c>
      <c r="G34" s="57">
        <v>8.9</v>
      </c>
      <c r="H34" s="57">
        <v>21.3</v>
      </c>
      <c r="I34" s="57">
        <v>53.8</v>
      </c>
      <c r="J34" s="57">
        <v>21.5</v>
      </c>
      <c r="K34" s="57">
        <v>387</v>
      </c>
      <c r="L34" s="57">
        <v>24293</v>
      </c>
      <c r="M34" s="57">
        <v>0.62</v>
      </c>
      <c r="N34" s="58">
        <v>193</v>
      </c>
      <c r="O34" s="57">
        <v>1185</v>
      </c>
      <c r="P34" s="58">
        <v>41</v>
      </c>
      <c r="Q34" s="57">
        <v>48420</v>
      </c>
      <c r="R34" s="57" t="s">
        <v>26</v>
      </c>
      <c r="S34" s="57"/>
      <c r="T34" s="57"/>
      <c r="U34" s="57"/>
      <c r="V34" s="57"/>
      <c r="W34" s="57"/>
      <c r="X34" s="59"/>
    </row>
    <row r="35" spans="3:24" ht="15.75" thickBot="1" x14ac:dyDescent="0.3">
      <c r="C35" s="54" t="s">
        <v>57</v>
      </c>
      <c r="D35" s="55">
        <v>43661</v>
      </c>
      <c r="E35" s="56">
        <v>0.39583333333333331</v>
      </c>
      <c r="F35" s="57">
        <v>39.299999999999997</v>
      </c>
      <c r="G35" s="57">
        <v>8.9</v>
      </c>
      <c r="H35" s="57">
        <v>23.1</v>
      </c>
      <c r="I35" s="57">
        <v>57.83</v>
      </c>
      <c r="J35" s="57">
        <v>22.6</v>
      </c>
      <c r="K35" s="57">
        <v>368.23</v>
      </c>
      <c r="L35" s="57">
        <v>27750</v>
      </c>
      <c r="M35" s="57">
        <v>0.39</v>
      </c>
      <c r="N35" s="58">
        <v>282</v>
      </c>
      <c r="O35" s="57">
        <v>1313</v>
      </c>
      <c r="P35" s="58">
        <v>35</v>
      </c>
      <c r="Q35" s="57">
        <v>50220</v>
      </c>
      <c r="R35" s="57" t="s">
        <v>26</v>
      </c>
      <c r="S35" s="57"/>
      <c r="T35" s="57"/>
      <c r="U35" s="57"/>
      <c r="V35" s="57"/>
      <c r="W35" s="57"/>
      <c r="X35" s="59"/>
    </row>
    <row r="36" spans="3:24" ht="15.75" thickBot="1" x14ac:dyDescent="0.3">
      <c r="C36" s="54" t="s">
        <v>58</v>
      </c>
      <c r="D36" s="55">
        <v>43669</v>
      </c>
      <c r="E36" s="56">
        <v>0.3888888888888889</v>
      </c>
      <c r="F36" s="57">
        <v>39.200000000000003</v>
      </c>
      <c r="G36" s="57">
        <v>8.8000000000000007</v>
      </c>
      <c r="H36" s="57">
        <v>22.3</v>
      </c>
      <c r="I36" s="57">
        <v>71.900000000000006</v>
      </c>
      <c r="J36" s="57">
        <v>22.5</v>
      </c>
      <c r="K36" s="57">
        <v>521.33000000000004</v>
      </c>
      <c r="L36" s="57">
        <v>32468</v>
      </c>
      <c r="M36" s="57">
        <v>0.95</v>
      </c>
      <c r="N36" s="58">
        <v>270</v>
      </c>
      <c r="O36" s="60">
        <v>1457</v>
      </c>
      <c r="P36" s="58">
        <v>38</v>
      </c>
      <c r="Q36" s="57">
        <v>64715</v>
      </c>
      <c r="R36" s="57" t="s">
        <v>26</v>
      </c>
      <c r="S36" s="57">
        <v>3.3000000000000002E-2</v>
      </c>
      <c r="T36" s="57" t="s">
        <v>31</v>
      </c>
      <c r="U36" s="57">
        <v>3.37</v>
      </c>
      <c r="V36" s="57">
        <v>12.4</v>
      </c>
      <c r="W36" s="57">
        <v>7.06</v>
      </c>
      <c r="X36" s="59">
        <v>64</v>
      </c>
    </row>
    <row r="37" spans="3:24" ht="15.75" thickBot="1" x14ac:dyDescent="0.3">
      <c r="C37" s="54" t="s">
        <v>59</v>
      </c>
      <c r="D37" s="55">
        <v>43675</v>
      </c>
      <c r="E37" s="56">
        <v>0.3888888888888889</v>
      </c>
      <c r="F37" s="57">
        <v>42.8</v>
      </c>
      <c r="G37" s="57">
        <v>8.9</v>
      </c>
      <c r="H37" s="57">
        <v>24</v>
      </c>
      <c r="I37" s="57">
        <v>72.3</v>
      </c>
      <c r="J37" s="57">
        <v>24.7</v>
      </c>
      <c r="K37" s="57">
        <v>509.4</v>
      </c>
      <c r="L37" s="57">
        <v>35921</v>
      </c>
      <c r="M37" s="57">
        <v>0.6</v>
      </c>
      <c r="N37" s="58">
        <v>344</v>
      </c>
      <c r="O37" s="60">
        <v>1490</v>
      </c>
      <c r="P37" s="60">
        <v>25</v>
      </c>
      <c r="Q37" s="57">
        <v>65020</v>
      </c>
      <c r="R37" s="57" t="s">
        <v>26</v>
      </c>
      <c r="S37" s="57"/>
      <c r="T37" s="57"/>
      <c r="U37" s="57"/>
      <c r="V37" s="57"/>
      <c r="W37" s="57"/>
      <c r="X37" s="59"/>
    </row>
    <row r="38" spans="3:24" ht="15.75" thickBot="1" x14ac:dyDescent="0.3">
      <c r="C38" s="54" t="s">
        <v>60</v>
      </c>
      <c r="D38" s="55">
        <v>43684</v>
      </c>
      <c r="E38" s="56">
        <v>0.3888888888888889</v>
      </c>
      <c r="F38" s="57">
        <v>39.5</v>
      </c>
      <c r="G38" s="57">
        <v>9</v>
      </c>
      <c r="H38" s="57">
        <v>24.5</v>
      </c>
      <c r="I38" s="57">
        <v>58.3</v>
      </c>
      <c r="J38" s="57">
        <v>24.2</v>
      </c>
      <c r="K38" s="57">
        <v>457</v>
      </c>
      <c r="L38" s="57">
        <v>31604</v>
      </c>
      <c r="M38" s="57">
        <v>0.56999999999999995</v>
      </c>
      <c r="N38" s="58">
        <v>246</v>
      </c>
      <c r="O38" s="57">
        <v>1140</v>
      </c>
      <c r="P38" s="58">
        <v>43</v>
      </c>
      <c r="Q38" s="57">
        <v>49970</v>
      </c>
      <c r="R38" s="57" t="s">
        <v>26</v>
      </c>
      <c r="S38" s="57"/>
      <c r="T38" s="57"/>
      <c r="U38" s="57"/>
      <c r="V38" s="57">
        <v>11.8</v>
      </c>
      <c r="W38" s="57">
        <v>7.84</v>
      </c>
      <c r="X38" s="59"/>
    </row>
    <row r="39" spans="3:24" ht="15.75" thickBot="1" x14ac:dyDescent="0.3">
      <c r="C39" s="54" t="s">
        <v>61</v>
      </c>
      <c r="D39" s="55">
        <v>43689</v>
      </c>
      <c r="E39" s="56">
        <v>0.3888888888888889</v>
      </c>
      <c r="F39" s="57">
        <v>40.700000000000003</v>
      </c>
      <c r="G39" s="57">
        <v>8.6999999999999993</v>
      </c>
      <c r="H39" s="57">
        <v>25.5</v>
      </c>
      <c r="I39" s="57">
        <v>51.9</v>
      </c>
      <c r="J39" s="57">
        <v>25.3</v>
      </c>
      <c r="K39" s="57">
        <v>372.8</v>
      </c>
      <c r="L39" s="57">
        <v>26728</v>
      </c>
      <c r="M39" s="57">
        <v>0.68</v>
      </c>
      <c r="N39" s="58">
        <v>294</v>
      </c>
      <c r="O39" s="57">
        <v>1017</v>
      </c>
      <c r="P39" s="60">
        <v>26</v>
      </c>
      <c r="Q39" s="57">
        <v>46290</v>
      </c>
      <c r="R39" s="57" t="s">
        <v>26</v>
      </c>
      <c r="S39" s="57"/>
      <c r="T39" s="57"/>
      <c r="U39" s="57"/>
      <c r="V39" s="57"/>
      <c r="W39" s="57"/>
      <c r="X39" s="59"/>
    </row>
    <row r="40" spans="3:24" ht="15.75" thickBot="1" x14ac:dyDescent="0.3">
      <c r="C40" s="54" t="s">
        <v>62</v>
      </c>
      <c r="D40" s="55">
        <v>43697</v>
      </c>
      <c r="E40" s="56">
        <v>0.3125</v>
      </c>
      <c r="F40" s="57">
        <v>38.799999999999997</v>
      </c>
      <c r="G40" s="57">
        <v>8.6</v>
      </c>
      <c r="H40" s="57">
        <v>24.1</v>
      </c>
      <c r="I40" s="57">
        <v>42.9</v>
      </c>
      <c r="J40" s="57">
        <v>24.7</v>
      </c>
      <c r="K40" s="57">
        <v>286.60000000000002</v>
      </c>
      <c r="L40" s="57">
        <v>23644</v>
      </c>
      <c r="M40" s="57">
        <v>0.66</v>
      </c>
      <c r="N40" s="58">
        <v>314</v>
      </c>
      <c r="O40" s="57">
        <v>926</v>
      </c>
      <c r="P40" s="60">
        <v>27</v>
      </c>
      <c r="Q40" s="57">
        <v>38610</v>
      </c>
      <c r="R40" s="57" t="s">
        <v>26</v>
      </c>
      <c r="S40" s="57">
        <v>2.8000000000000001E-2</v>
      </c>
      <c r="T40" s="57" t="s">
        <v>31</v>
      </c>
      <c r="U40" s="57">
        <v>3.65</v>
      </c>
      <c r="V40" s="57">
        <v>9.9600000000000009</v>
      </c>
      <c r="W40" s="57"/>
      <c r="X40" s="59">
        <v>65</v>
      </c>
    </row>
    <row r="41" spans="3:24" ht="15.75" thickBot="1" x14ac:dyDescent="0.3">
      <c r="C41" s="54" t="s">
        <v>63</v>
      </c>
      <c r="D41" s="55">
        <v>43705</v>
      </c>
      <c r="E41" s="56">
        <v>0.3888888888888889</v>
      </c>
      <c r="F41" s="57">
        <v>38.9</v>
      </c>
      <c r="G41" s="57">
        <v>8.8000000000000007</v>
      </c>
      <c r="H41" s="57">
        <v>24.1</v>
      </c>
      <c r="I41" s="57">
        <v>62.1</v>
      </c>
      <c r="J41" s="57">
        <v>24</v>
      </c>
      <c r="K41" s="57">
        <v>473.6</v>
      </c>
      <c r="L41" s="57">
        <v>31536</v>
      </c>
      <c r="M41" s="57">
        <v>0.63</v>
      </c>
      <c r="N41" s="58">
        <v>434</v>
      </c>
      <c r="O41" s="60">
        <v>1502</v>
      </c>
      <c r="P41" s="60">
        <v>30</v>
      </c>
      <c r="Q41" s="57">
        <v>55890</v>
      </c>
      <c r="R41" s="57" t="s">
        <v>26</v>
      </c>
      <c r="S41" s="57"/>
      <c r="T41" s="57"/>
      <c r="U41" s="57"/>
      <c r="V41" s="57"/>
      <c r="W41" s="57"/>
      <c r="X41" s="59"/>
    </row>
    <row r="42" spans="3:24" ht="15.75" thickBot="1" x14ac:dyDescent="0.3">
      <c r="C42" s="54" t="s">
        <v>64</v>
      </c>
      <c r="D42" s="55">
        <v>43711</v>
      </c>
      <c r="E42" s="56">
        <v>0.30555555555555552</v>
      </c>
      <c r="F42" s="57">
        <v>38.1</v>
      </c>
      <c r="G42" s="57">
        <v>8.6999999999999993</v>
      </c>
      <c r="H42" s="57">
        <v>24.6</v>
      </c>
      <c r="I42" s="57">
        <v>55.2</v>
      </c>
      <c r="J42" s="57">
        <v>24.3</v>
      </c>
      <c r="K42" s="57">
        <v>375.41</v>
      </c>
      <c r="L42" s="57">
        <v>38104</v>
      </c>
      <c r="M42" s="57">
        <v>0.66</v>
      </c>
      <c r="N42" s="58">
        <v>440</v>
      </c>
      <c r="O42" s="57">
        <v>1136</v>
      </c>
      <c r="P42" s="60">
        <v>22</v>
      </c>
      <c r="Q42" s="57">
        <v>51890</v>
      </c>
      <c r="R42" s="57" t="s">
        <v>26</v>
      </c>
      <c r="S42" s="57">
        <v>2.3E-2</v>
      </c>
      <c r="T42" s="57" t="s">
        <v>31</v>
      </c>
      <c r="U42" s="57"/>
      <c r="V42" s="57">
        <v>12.7</v>
      </c>
      <c r="W42" s="57">
        <v>8.26</v>
      </c>
      <c r="X42" s="59">
        <v>26.8</v>
      </c>
    </row>
    <row r="43" spans="3:24" ht="15.75" thickBot="1" x14ac:dyDescent="0.3">
      <c r="C43" s="54" t="s">
        <v>65</v>
      </c>
      <c r="D43" s="55">
        <v>43719</v>
      </c>
      <c r="E43" s="56">
        <v>0.3888888888888889</v>
      </c>
      <c r="F43" s="57">
        <v>37.200000000000003</v>
      </c>
      <c r="G43" s="57">
        <v>8.6</v>
      </c>
      <c r="H43" s="57">
        <v>22.9</v>
      </c>
      <c r="I43" s="57">
        <v>39.700000000000003</v>
      </c>
      <c r="J43" s="57">
        <v>21.4</v>
      </c>
      <c r="K43" s="57">
        <v>421.2</v>
      </c>
      <c r="L43" s="57">
        <v>29169</v>
      </c>
      <c r="M43" s="57">
        <v>1.03</v>
      </c>
      <c r="N43" s="58">
        <v>352</v>
      </c>
      <c r="O43" s="57">
        <v>914</v>
      </c>
      <c r="P43" s="60">
        <v>26</v>
      </c>
      <c r="Q43" s="57">
        <v>35320</v>
      </c>
      <c r="R43" s="57" t="s">
        <v>26</v>
      </c>
      <c r="S43" s="57"/>
      <c r="T43" s="57"/>
      <c r="U43" s="57"/>
      <c r="V43" s="57"/>
      <c r="W43" s="57"/>
      <c r="X43" s="59"/>
    </row>
    <row r="44" spans="3:24" ht="15.75" thickBot="1" x14ac:dyDescent="0.3">
      <c r="C44" s="54" t="s">
        <v>66</v>
      </c>
      <c r="D44" s="55">
        <v>43726</v>
      </c>
      <c r="E44" s="56">
        <v>0.375</v>
      </c>
      <c r="F44" s="57">
        <v>36.4</v>
      </c>
      <c r="G44" s="57">
        <v>8.9</v>
      </c>
      <c r="H44" s="57">
        <v>22.3</v>
      </c>
      <c r="I44" s="57">
        <v>48.8</v>
      </c>
      <c r="J44" s="57">
        <v>22.2</v>
      </c>
      <c r="K44" s="57">
        <v>421.45</v>
      </c>
      <c r="L44" s="57">
        <v>28684</v>
      </c>
      <c r="M44" s="57">
        <v>0.73</v>
      </c>
      <c r="N44" s="58">
        <v>266</v>
      </c>
      <c r="O44" s="57">
        <v>1017</v>
      </c>
      <c r="P44" s="60">
        <v>23</v>
      </c>
      <c r="Q44" s="57">
        <v>44180</v>
      </c>
      <c r="R44" s="57" t="s">
        <v>26</v>
      </c>
      <c r="S44" s="57"/>
      <c r="T44" s="57"/>
      <c r="U44" s="57">
        <v>3.79</v>
      </c>
      <c r="V44" s="57">
        <v>10.8</v>
      </c>
      <c r="W44" s="57"/>
      <c r="X44" s="59"/>
    </row>
    <row r="45" spans="3:24" ht="15.75" thickBot="1" x14ac:dyDescent="0.3">
      <c r="C45" s="54" t="s">
        <v>67</v>
      </c>
      <c r="D45" s="55">
        <v>43732</v>
      </c>
      <c r="E45" s="56">
        <v>0.3888888888888889</v>
      </c>
      <c r="F45" s="57">
        <v>22.6</v>
      </c>
      <c r="G45" s="57">
        <v>8.9</v>
      </c>
      <c r="H45" s="57">
        <v>21.4</v>
      </c>
      <c r="I45" s="57">
        <v>56.4</v>
      </c>
      <c r="J45" s="57">
        <v>21.5</v>
      </c>
      <c r="K45" s="57">
        <v>446.8</v>
      </c>
      <c r="L45" s="57">
        <v>33195</v>
      </c>
      <c r="M45" s="57">
        <v>0.49</v>
      </c>
      <c r="N45" s="58">
        <v>284</v>
      </c>
      <c r="O45" s="57">
        <v>1288</v>
      </c>
      <c r="P45" s="60">
        <v>24</v>
      </c>
      <c r="Q45" s="57">
        <v>51310</v>
      </c>
      <c r="R45" s="57" t="s">
        <v>26</v>
      </c>
      <c r="S45" s="57"/>
      <c r="T45" s="57"/>
      <c r="U45" s="57"/>
      <c r="V45" s="57"/>
      <c r="W45" s="57"/>
      <c r="X45" s="59"/>
    </row>
    <row r="46" spans="3:24" ht="15.75" thickBot="1" x14ac:dyDescent="0.3">
      <c r="C46" s="54" t="s">
        <v>68</v>
      </c>
      <c r="D46" s="55">
        <v>43740</v>
      </c>
      <c r="E46" s="56">
        <v>0.3888888888888889</v>
      </c>
      <c r="F46" s="57">
        <v>28.9</v>
      </c>
      <c r="G46" s="57">
        <v>8.6999999999999993</v>
      </c>
      <c r="H46" s="57">
        <v>20.3</v>
      </c>
      <c r="I46" s="57">
        <v>50.9</v>
      </c>
      <c r="J46" s="57">
        <v>20.5</v>
      </c>
      <c r="K46" s="57">
        <v>377</v>
      </c>
      <c r="L46" s="57">
        <v>25488</v>
      </c>
      <c r="M46" s="57">
        <v>0.65</v>
      </c>
      <c r="N46" s="58">
        <v>322</v>
      </c>
      <c r="O46" s="57">
        <v>1264</v>
      </c>
      <c r="P46" s="60">
        <v>24</v>
      </c>
      <c r="Q46" s="57">
        <v>51320</v>
      </c>
      <c r="R46" s="57" t="s">
        <v>26</v>
      </c>
      <c r="S46" s="57"/>
      <c r="T46" s="57"/>
      <c r="U46" s="57"/>
      <c r="V46" s="57"/>
      <c r="W46" s="57"/>
      <c r="X46" s="59"/>
    </row>
    <row r="47" spans="3:24" ht="15.75" thickBot="1" x14ac:dyDescent="0.3">
      <c r="C47" s="54" t="s">
        <v>69</v>
      </c>
      <c r="D47" s="55">
        <v>43747</v>
      </c>
      <c r="E47" s="56">
        <v>0.3888888888888889</v>
      </c>
      <c r="F47" s="57">
        <v>36.5</v>
      </c>
      <c r="G47" s="57">
        <v>8.6999999999999993</v>
      </c>
      <c r="H47" s="57">
        <v>22.4</v>
      </c>
      <c r="I47" s="57">
        <v>35</v>
      </c>
      <c r="J47" s="57">
        <v>22.2</v>
      </c>
      <c r="K47" s="57">
        <v>321.60000000000002</v>
      </c>
      <c r="L47" s="57">
        <v>23816</v>
      </c>
      <c r="M47" s="57">
        <v>0.82</v>
      </c>
      <c r="N47" s="58">
        <v>248</v>
      </c>
      <c r="O47" s="57">
        <v>770</v>
      </c>
      <c r="P47" s="60">
        <v>23</v>
      </c>
      <c r="Q47" s="57">
        <v>32550</v>
      </c>
      <c r="R47" s="57" t="s">
        <v>26</v>
      </c>
      <c r="S47" s="57">
        <v>1.7999999999999999E-2</v>
      </c>
      <c r="T47" s="57"/>
      <c r="U47" s="57"/>
      <c r="V47" s="57">
        <v>8.9600000000000009</v>
      </c>
      <c r="W47" s="57"/>
      <c r="X47" s="59"/>
    </row>
    <row r="48" spans="3:24" ht="15.75" thickBot="1" x14ac:dyDescent="0.3">
      <c r="C48" s="54" t="s">
        <v>70</v>
      </c>
      <c r="D48" s="55">
        <v>43752</v>
      </c>
      <c r="E48" s="56">
        <v>0.34722222222222227</v>
      </c>
      <c r="F48" s="57">
        <v>41.6</v>
      </c>
      <c r="G48" s="57">
        <v>8.9</v>
      </c>
      <c r="H48" s="57">
        <v>27.6</v>
      </c>
      <c r="I48" s="57">
        <v>43.7</v>
      </c>
      <c r="J48" s="57">
        <v>26.9</v>
      </c>
      <c r="K48" s="57">
        <v>285.2</v>
      </c>
      <c r="L48" s="57">
        <v>20704</v>
      </c>
      <c r="M48" s="57">
        <v>0.71</v>
      </c>
      <c r="N48" s="58">
        <v>312</v>
      </c>
      <c r="O48" s="57">
        <v>996</v>
      </c>
      <c r="P48" s="60">
        <v>25</v>
      </c>
      <c r="Q48" s="57">
        <v>40641</v>
      </c>
      <c r="R48" s="57" t="s">
        <v>26</v>
      </c>
      <c r="S48" s="57"/>
      <c r="T48" s="57"/>
      <c r="U48" s="57"/>
      <c r="V48" s="57"/>
      <c r="W48" s="57"/>
      <c r="X48" s="59"/>
    </row>
    <row r="49" spans="3:24" ht="15.75" thickBot="1" x14ac:dyDescent="0.3">
      <c r="C49" s="54" t="s">
        <v>71</v>
      </c>
      <c r="D49" s="55">
        <v>43760</v>
      </c>
      <c r="E49" s="56">
        <v>0.375</v>
      </c>
      <c r="F49" s="57">
        <v>41</v>
      </c>
      <c r="G49" s="57">
        <v>8.9</v>
      </c>
      <c r="H49" s="57">
        <v>24.8</v>
      </c>
      <c r="I49" s="57">
        <v>35.799999999999997</v>
      </c>
      <c r="J49" s="57">
        <v>24</v>
      </c>
      <c r="K49" s="57">
        <v>352</v>
      </c>
      <c r="L49" s="57">
        <v>22257</v>
      </c>
      <c r="M49" s="57">
        <v>0.69</v>
      </c>
      <c r="N49" s="58">
        <v>232</v>
      </c>
      <c r="O49" s="57">
        <v>794</v>
      </c>
      <c r="P49" s="57">
        <v>15</v>
      </c>
      <c r="Q49" s="57">
        <v>33560</v>
      </c>
      <c r="R49" s="57" t="s">
        <v>26</v>
      </c>
      <c r="S49" s="57"/>
      <c r="T49" s="57" t="s">
        <v>31</v>
      </c>
      <c r="U49" s="57"/>
      <c r="V49" s="57">
        <v>11.6</v>
      </c>
      <c r="W49" s="57"/>
      <c r="X49" s="59">
        <v>52.3</v>
      </c>
    </row>
    <row r="50" spans="3:24" ht="15.75" thickBot="1" x14ac:dyDescent="0.3">
      <c r="C50" s="54" t="s">
        <v>72</v>
      </c>
      <c r="D50" s="55">
        <v>43766</v>
      </c>
      <c r="E50" s="56">
        <v>0.37847222222222227</v>
      </c>
      <c r="F50" s="57">
        <v>38.700000000000003</v>
      </c>
      <c r="G50" s="57">
        <v>8.6</v>
      </c>
      <c r="H50" s="57">
        <v>23.4</v>
      </c>
      <c r="I50" s="57">
        <v>44.2</v>
      </c>
      <c r="J50" s="57">
        <v>23.7</v>
      </c>
      <c r="K50" s="57">
        <v>406</v>
      </c>
      <c r="L50" s="57">
        <v>22824</v>
      </c>
      <c r="M50" s="57">
        <v>0.89</v>
      </c>
      <c r="N50" s="58">
        <v>264</v>
      </c>
      <c r="O50" s="57">
        <v>992</v>
      </c>
      <c r="P50" s="60">
        <v>22</v>
      </c>
      <c r="Q50" s="57">
        <v>41105</v>
      </c>
      <c r="R50" s="57" t="s">
        <v>26</v>
      </c>
      <c r="S50" s="57"/>
      <c r="T50" s="57"/>
      <c r="U50" s="57">
        <v>3.51</v>
      </c>
      <c r="V50" s="57"/>
      <c r="W50" s="57">
        <v>11.81</v>
      </c>
      <c r="X50" s="59"/>
    </row>
    <row r="51" spans="3:24" ht="15.75" thickBot="1" x14ac:dyDescent="0.3">
      <c r="C51" s="54" t="s">
        <v>73</v>
      </c>
      <c r="D51" s="55">
        <v>43775</v>
      </c>
      <c r="E51" s="56">
        <v>0.3888888888888889</v>
      </c>
      <c r="F51" s="57">
        <v>34.799999999999997</v>
      </c>
      <c r="G51" s="57">
        <v>8.9</v>
      </c>
      <c r="H51" s="57">
        <v>22.6</v>
      </c>
      <c r="I51" s="57">
        <v>65.8</v>
      </c>
      <c r="J51" s="57">
        <v>20.8</v>
      </c>
      <c r="K51" s="57">
        <v>426.53</v>
      </c>
      <c r="L51" s="57">
        <v>30252</v>
      </c>
      <c r="M51" s="57">
        <v>0.94</v>
      </c>
      <c r="N51" s="58">
        <v>294</v>
      </c>
      <c r="O51" s="57">
        <v>1222</v>
      </c>
      <c r="P51" s="60">
        <v>25</v>
      </c>
      <c r="Q51" s="57">
        <v>58640</v>
      </c>
      <c r="R51" s="57" t="s">
        <v>26</v>
      </c>
      <c r="S51" s="57"/>
      <c r="T51" s="57"/>
      <c r="U51" s="57"/>
      <c r="V51" s="57">
        <v>13.6</v>
      </c>
      <c r="W51" s="57"/>
      <c r="X51" s="59"/>
    </row>
    <row r="52" spans="3:24" ht="15.75" thickBot="1" x14ac:dyDescent="0.3">
      <c r="C52" s="54" t="s">
        <v>74</v>
      </c>
      <c r="D52" s="55">
        <v>43782</v>
      </c>
      <c r="E52" s="56">
        <v>0.40972222222222227</v>
      </c>
      <c r="F52" s="57">
        <v>40.5</v>
      </c>
      <c r="G52" s="57">
        <v>9</v>
      </c>
      <c r="H52" s="57">
        <v>23.3</v>
      </c>
      <c r="I52" s="57">
        <v>60.5</v>
      </c>
      <c r="J52" s="57">
        <v>23.1</v>
      </c>
      <c r="K52" s="57">
        <v>385</v>
      </c>
      <c r="L52" s="57">
        <v>24524</v>
      </c>
      <c r="M52" s="57">
        <v>0.76</v>
      </c>
      <c r="N52" s="58">
        <v>240</v>
      </c>
      <c r="O52" s="57">
        <v>1190</v>
      </c>
      <c r="P52" s="60">
        <v>21</v>
      </c>
      <c r="Q52" s="57">
        <v>55060</v>
      </c>
      <c r="R52" s="57" t="s">
        <v>26</v>
      </c>
      <c r="S52" s="57">
        <v>3.3000000000000002E-2</v>
      </c>
      <c r="T52" s="57"/>
      <c r="U52" s="57"/>
      <c r="V52" s="57"/>
      <c r="W52" s="57"/>
      <c r="X52" s="59"/>
    </row>
    <row r="53" spans="3:24" ht="15.75" thickBot="1" x14ac:dyDescent="0.3">
      <c r="C53" s="54" t="s">
        <v>75</v>
      </c>
      <c r="D53" s="55">
        <v>43787</v>
      </c>
      <c r="E53" s="56">
        <v>0.34722222222222227</v>
      </c>
      <c r="F53" s="57">
        <v>42</v>
      </c>
      <c r="G53" s="57">
        <v>8.8000000000000007</v>
      </c>
      <c r="H53" s="57">
        <v>20.100000000000001</v>
      </c>
      <c r="I53" s="57">
        <v>54.2</v>
      </c>
      <c r="J53" s="57">
        <v>20.3</v>
      </c>
      <c r="K53" s="57">
        <v>329</v>
      </c>
      <c r="L53" s="57">
        <v>21964</v>
      </c>
      <c r="M53" s="57">
        <v>0.72</v>
      </c>
      <c r="N53" s="58">
        <v>274</v>
      </c>
      <c r="O53" s="57">
        <v>1259</v>
      </c>
      <c r="P53" s="60">
        <v>23</v>
      </c>
      <c r="Q53" s="57">
        <v>47690</v>
      </c>
      <c r="R53" s="57" t="s">
        <v>26</v>
      </c>
      <c r="S53" s="57"/>
      <c r="T53" s="57" t="s">
        <v>31</v>
      </c>
      <c r="U53" s="57">
        <v>3.65</v>
      </c>
      <c r="V53" s="57">
        <v>9.91</v>
      </c>
      <c r="W53" s="57">
        <v>10.7</v>
      </c>
      <c r="X53" s="59">
        <v>22.7</v>
      </c>
    </row>
    <row r="54" spans="3:24" ht="15.75" thickBot="1" x14ac:dyDescent="0.3">
      <c r="C54" s="54" t="s">
        <v>76</v>
      </c>
      <c r="D54" s="55">
        <v>43796</v>
      </c>
      <c r="E54" s="56">
        <v>0.3888888888888889</v>
      </c>
      <c r="F54" s="57">
        <v>37.6</v>
      </c>
      <c r="G54" s="57">
        <v>9</v>
      </c>
      <c r="H54" s="57">
        <v>23.4</v>
      </c>
      <c r="I54" s="57">
        <v>44.8</v>
      </c>
      <c r="J54" s="57">
        <v>23.4</v>
      </c>
      <c r="K54" s="57">
        <v>352</v>
      </c>
      <c r="L54" s="57">
        <v>18071</v>
      </c>
      <c r="M54" s="57">
        <v>0.55000000000000004</v>
      </c>
      <c r="N54" s="58">
        <v>262</v>
      </c>
      <c r="O54" s="57">
        <v>980</v>
      </c>
      <c r="P54" s="60">
        <v>24</v>
      </c>
      <c r="Q54" s="57">
        <v>40540</v>
      </c>
      <c r="R54" s="57" t="s">
        <v>26</v>
      </c>
      <c r="S54" s="57"/>
      <c r="T54" s="57"/>
      <c r="U54" s="57"/>
      <c r="V54" s="57"/>
      <c r="W54" s="57"/>
      <c r="X54" s="59"/>
    </row>
    <row r="55" spans="3:24" ht="15.75" thickBot="1" x14ac:dyDescent="0.3">
      <c r="C55" s="54" t="s">
        <v>77</v>
      </c>
      <c r="D55" s="55">
        <v>43803</v>
      </c>
      <c r="E55" s="56">
        <v>0.3888888888888889</v>
      </c>
      <c r="F55" s="57">
        <v>39.4</v>
      </c>
      <c r="G55" s="57">
        <v>8.8000000000000007</v>
      </c>
      <c r="H55" s="57">
        <v>22.7</v>
      </c>
      <c r="I55" s="57">
        <v>48.9</v>
      </c>
      <c r="J55" s="57">
        <v>22.1</v>
      </c>
      <c r="K55" s="57">
        <v>339</v>
      </c>
      <c r="L55" s="57">
        <v>21756</v>
      </c>
      <c r="M55" s="57">
        <v>0.74</v>
      </c>
      <c r="N55" s="58">
        <v>256</v>
      </c>
      <c r="O55" s="57">
        <v>1025</v>
      </c>
      <c r="P55" s="58">
        <v>32</v>
      </c>
      <c r="Q55" s="57">
        <v>43840</v>
      </c>
      <c r="R55" s="57" t="s">
        <v>26</v>
      </c>
      <c r="S55" s="57"/>
      <c r="T55" s="57"/>
      <c r="U55" s="57"/>
      <c r="V55" s="57">
        <v>12.1</v>
      </c>
      <c r="W55" s="57"/>
      <c r="X55" s="59"/>
    </row>
    <row r="56" spans="3:24" ht="15.75" thickBot="1" x14ac:dyDescent="0.3">
      <c r="C56" s="54" t="s">
        <v>78</v>
      </c>
      <c r="D56" s="55">
        <v>43810</v>
      </c>
      <c r="E56" s="56">
        <v>0.3888888888888889</v>
      </c>
      <c r="F56" s="57">
        <v>35.200000000000003</v>
      </c>
      <c r="G56" s="57">
        <v>8.8000000000000007</v>
      </c>
      <c r="H56" s="57">
        <v>24.6</v>
      </c>
      <c r="I56" s="57">
        <v>50</v>
      </c>
      <c r="J56" s="57">
        <v>23.6</v>
      </c>
      <c r="K56" s="57">
        <v>330</v>
      </c>
      <c r="L56" s="57">
        <v>23748</v>
      </c>
      <c r="M56" s="57">
        <v>1.0900000000000001</v>
      </c>
      <c r="N56" s="58">
        <v>236</v>
      </c>
      <c r="O56" s="57">
        <v>1074</v>
      </c>
      <c r="P56" s="57">
        <v>21</v>
      </c>
      <c r="Q56" s="57">
        <v>44790</v>
      </c>
      <c r="R56" s="57" t="s">
        <v>26</v>
      </c>
      <c r="S56" s="57"/>
      <c r="T56" s="57"/>
      <c r="U56" s="57"/>
      <c r="V56" s="57"/>
      <c r="W56" s="57"/>
      <c r="X56" s="59"/>
    </row>
    <row r="57" spans="3:24" ht="15.75" thickBot="1" x14ac:dyDescent="0.3">
      <c r="C57" s="54" t="s">
        <v>79</v>
      </c>
      <c r="D57" s="55">
        <v>43815</v>
      </c>
      <c r="E57" s="56">
        <v>0.25694444444444448</v>
      </c>
      <c r="F57" s="57">
        <v>31.7</v>
      </c>
      <c r="G57" s="57">
        <v>8.8000000000000007</v>
      </c>
      <c r="H57" s="57">
        <v>23.4</v>
      </c>
      <c r="I57" s="57">
        <v>54.4</v>
      </c>
      <c r="J57" s="57">
        <v>22.1</v>
      </c>
      <c r="K57" s="57">
        <v>311.52999999999997</v>
      </c>
      <c r="L57" s="57">
        <v>26804</v>
      </c>
      <c r="M57" s="57">
        <v>0.82</v>
      </c>
      <c r="N57" s="58">
        <v>242</v>
      </c>
      <c r="O57" s="60">
        <v>1420</v>
      </c>
      <c r="P57" s="60">
        <v>23</v>
      </c>
      <c r="Q57" s="57">
        <v>48310</v>
      </c>
      <c r="R57" s="57" t="s">
        <v>26</v>
      </c>
      <c r="S57" s="57">
        <v>2.8000000000000001E-2</v>
      </c>
      <c r="T57" s="57" t="s">
        <v>31</v>
      </c>
      <c r="U57" s="57"/>
      <c r="V57" s="60">
        <v>37.299999999999997</v>
      </c>
      <c r="W57" s="57">
        <v>8.77</v>
      </c>
      <c r="X57" s="59">
        <v>65.3</v>
      </c>
    </row>
    <row r="58" spans="3:24" ht="15.75" thickBot="1" x14ac:dyDescent="0.3">
      <c r="C58" s="54" t="s">
        <v>80</v>
      </c>
      <c r="D58" s="55">
        <v>43822</v>
      </c>
      <c r="E58" s="56">
        <v>0.3888888888888889</v>
      </c>
      <c r="F58" s="57">
        <v>34.6</v>
      </c>
      <c r="G58" s="57">
        <v>8.8000000000000007</v>
      </c>
      <c r="H58" s="57">
        <v>24.8</v>
      </c>
      <c r="I58" s="57">
        <v>47.5</v>
      </c>
      <c r="J58" s="57">
        <v>23.2</v>
      </c>
      <c r="K58" s="57">
        <v>281</v>
      </c>
      <c r="L58" s="57">
        <v>20628</v>
      </c>
      <c r="M58" s="57">
        <v>0.74</v>
      </c>
      <c r="N58" s="58">
        <v>224</v>
      </c>
      <c r="O58" s="57">
        <v>1144</v>
      </c>
      <c r="P58" s="57">
        <v>15</v>
      </c>
      <c r="Q58" s="57">
        <v>42980</v>
      </c>
      <c r="R58" s="57" t="s">
        <v>26</v>
      </c>
      <c r="S58" s="57"/>
      <c r="T58" s="57"/>
      <c r="U58" s="57">
        <v>4.26</v>
      </c>
      <c r="V58" s="57"/>
      <c r="W58" s="57"/>
      <c r="X58" s="59"/>
    </row>
    <row r="59" spans="3:24" ht="15.75" thickBot="1" x14ac:dyDescent="0.3">
      <c r="C59" s="61" t="s">
        <v>81</v>
      </c>
      <c r="D59" s="62">
        <v>43829</v>
      </c>
      <c r="E59" s="63">
        <v>0.3888888888888889</v>
      </c>
      <c r="F59" s="64">
        <v>34.1</v>
      </c>
      <c r="G59" s="64">
        <v>8.5</v>
      </c>
      <c r="H59" s="64">
        <v>23.5</v>
      </c>
      <c r="I59" s="64">
        <v>58.4</v>
      </c>
      <c r="J59" s="64">
        <v>23</v>
      </c>
      <c r="K59" s="64">
        <v>395.5</v>
      </c>
      <c r="L59" s="64">
        <v>30336</v>
      </c>
      <c r="M59" s="64">
        <v>0.85</v>
      </c>
      <c r="N59" s="65">
        <v>408</v>
      </c>
      <c r="O59" s="64">
        <v>1115</v>
      </c>
      <c r="P59" s="66">
        <v>24</v>
      </c>
      <c r="Q59" s="64">
        <v>46260</v>
      </c>
      <c r="R59" s="64" t="s">
        <v>26</v>
      </c>
      <c r="S59" s="64"/>
      <c r="T59" s="64"/>
      <c r="U59" s="64"/>
      <c r="V59" s="64"/>
      <c r="W59" s="64"/>
      <c r="X59" s="67"/>
    </row>
    <row r="60" spans="3:24" ht="16.5" thickTop="1" thickBot="1" x14ac:dyDescent="0.3">
      <c r="C60" s="68"/>
      <c r="D60" s="68"/>
      <c r="E60" s="48" t="s">
        <v>82</v>
      </c>
      <c r="F60" s="69">
        <f>AVERAGE(F6:F59)</f>
        <v>35.330188679245282</v>
      </c>
      <c r="G60" s="69">
        <f t="shared" ref="G60:X60" si="0">AVERAGE(G6:G59)</f>
        <v>8.7603773584905653</v>
      </c>
      <c r="H60" s="69">
        <f t="shared" si="0"/>
        <v>23.869811320754714</v>
      </c>
      <c r="I60" s="69">
        <f t="shared" si="0"/>
        <v>51.825094339622645</v>
      </c>
      <c r="J60" s="69">
        <f t="shared" si="0"/>
        <v>23.362264150943393</v>
      </c>
      <c r="K60" s="69">
        <f t="shared" si="0"/>
        <v>379.05584905660373</v>
      </c>
      <c r="L60" s="125">
        <f t="shared" si="0"/>
        <v>26135.792452830188</v>
      </c>
      <c r="M60" s="69">
        <f t="shared" si="0"/>
        <v>0.72396226415094345</v>
      </c>
      <c r="N60" s="125">
        <f t="shared" si="0"/>
        <v>303.47169811320754</v>
      </c>
      <c r="O60" s="125">
        <f t="shared" si="0"/>
        <v>1115</v>
      </c>
      <c r="P60" s="125">
        <f t="shared" si="0"/>
        <v>27.849056603773583</v>
      </c>
      <c r="Q60" s="125">
        <f t="shared" si="0"/>
        <v>47047.849056603773</v>
      </c>
      <c r="R60" s="69" t="s">
        <v>26</v>
      </c>
      <c r="S60" s="69">
        <f t="shared" si="0"/>
        <v>2.1692307692307695E-2</v>
      </c>
      <c r="T60" s="69" t="s">
        <v>31</v>
      </c>
      <c r="U60" s="126">
        <f t="shared" si="0"/>
        <v>3.8299999999999996</v>
      </c>
      <c r="V60" s="69">
        <f t="shared" si="0"/>
        <v>13.430714285714284</v>
      </c>
      <c r="W60" s="69">
        <f t="shared" si="0"/>
        <v>9.5424999999999986</v>
      </c>
      <c r="X60" s="70">
        <f t="shared" si="0"/>
        <v>51.9</v>
      </c>
    </row>
    <row r="61" spans="3:24" ht="15.75" thickBot="1" x14ac:dyDescent="0.3">
      <c r="C61" s="68"/>
      <c r="D61" s="68"/>
      <c r="E61" s="54" t="s">
        <v>83</v>
      </c>
      <c r="F61" s="57">
        <f>MIN(F6:F59)</f>
        <v>22.6</v>
      </c>
      <c r="G61" s="57">
        <f t="shared" ref="G61:X61" si="1">MIN(G6:G59)</f>
        <v>8.1</v>
      </c>
      <c r="H61" s="57">
        <f t="shared" si="1"/>
        <v>20.100000000000001</v>
      </c>
      <c r="I61" s="57">
        <f t="shared" si="1"/>
        <v>24.1</v>
      </c>
      <c r="J61" s="57">
        <f t="shared" si="1"/>
        <v>20.3</v>
      </c>
      <c r="K61" s="57">
        <f t="shared" si="1"/>
        <v>184.6</v>
      </c>
      <c r="L61" s="57">
        <f t="shared" si="1"/>
        <v>13544</v>
      </c>
      <c r="M61" s="57">
        <f t="shared" si="1"/>
        <v>0.39</v>
      </c>
      <c r="N61" s="57">
        <f t="shared" si="1"/>
        <v>115</v>
      </c>
      <c r="O61" s="57">
        <f t="shared" si="1"/>
        <v>584</v>
      </c>
      <c r="P61" s="57">
        <f t="shared" si="1"/>
        <v>15</v>
      </c>
      <c r="Q61" s="57">
        <f t="shared" si="1"/>
        <v>22650</v>
      </c>
      <c r="R61" s="57" t="s">
        <v>26</v>
      </c>
      <c r="S61" s="57">
        <f t="shared" si="1"/>
        <v>4.0000000000000001E-3</v>
      </c>
      <c r="T61" s="57" t="s">
        <v>31</v>
      </c>
      <c r="U61" s="57">
        <f t="shared" si="1"/>
        <v>2.38</v>
      </c>
      <c r="V61" s="57">
        <f t="shared" si="1"/>
        <v>8.9600000000000009</v>
      </c>
      <c r="W61" s="57">
        <f t="shared" si="1"/>
        <v>7.06</v>
      </c>
      <c r="X61" s="59">
        <f t="shared" si="1"/>
        <v>22.7</v>
      </c>
    </row>
    <row r="62" spans="3:24" ht="15.75" thickBot="1" x14ac:dyDescent="0.3">
      <c r="C62" s="68"/>
      <c r="D62" s="68"/>
      <c r="E62" s="61" t="s">
        <v>84</v>
      </c>
      <c r="F62" s="64">
        <f>MAX(F6:F59)</f>
        <v>42.8</v>
      </c>
      <c r="G62" s="64">
        <f t="shared" ref="G62:X62" si="2">MAX(G6:G59)</f>
        <v>9.6</v>
      </c>
      <c r="H62" s="64">
        <f t="shared" si="2"/>
        <v>31.4</v>
      </c>
      <c r="I62" s="64">
        <f t="shared" si="2"/>
        <v>72.3</v>
      </c>
      <c r="J62" s="64">
        <f t="shared" si="2"/>
        <v>31.4</v>
      </c>
      <c r="K62" s="64">
        <f t="shared" si="2"/>
        <v>561.4</v>
      </c>
      <c r="L62" s="64">
        <f t="shared" si="2"/>
        <v>38104</v>
      </c>
      <c r="M62" s="64">
        <f t="shared" si="2"/>
        <v>1.0900000000000001</v>
      </c>
      <c r="N62" s="64">
        <f t="shared" si="2"/>
        <v>440</v>
      </c>
      <c r="O62" s="64">
        <f t="shared" si="2"/>
        <v>1630</v>
      </c>
      <c r="P62" s="64">
        <f t="shared" si="2"/>
        <v>44</v>
      </c>
      <c r="Q62" s="64">
        <f t="shared" si="2"/>
        <v>65020</v>
      </c>
      <c r="R62" s="64" t="s">
        <v>26</v>
      </c>
      <c r="S62" s="64">
        <f t="shared" si="2"/>
        <v>3.7999999999999999E-2</v>
      </c>
      <c r="T62" s="64" t="s">
        <v>31</v>
      </c>
      <c r="U62" s="64">
        <f t="shared" si="2"/>
        <v>5.18</v>
      </c>
      <c r="V62" s="64">
        <f t="shared" si="2"/>
        <v>37.299999999999997</v>
      </c>
      <c r="W62" s="64">
        <f t="shared" si="2"/>
        <v>11.81</v>
      </c>
      <c r="X62" s="67">
        <f t="shared" si="2"/>
        <v>67.2</v>
      </c>
    </row>
    <row r="63" spans="3:24" ht="15.75" thickTop="1" x14ac:dyDescent="0.25"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</row>
    <row r="64" spans="3:24" ht="15.75" thickBot="1" x14ac:dyDescent="0.3"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</row>
    <row r="65" spans="3:24" ht="46.5" customHeight="1" x14ac:dyDescent="0.25">
      <c r="C65" s="68"/>
      <c r="D65" s="71"/>
      <c r="E65" s="72" t="s">
        <v>85</v>
      </c>
      <c r="F65" s="2" t="s">
        <v>1</v>
      </c>
      <c r="G65" s="73" t="s">
        <v>2</v>
      </c>
      <c r="H65" s="74" t="s">
        <v>86</v>
      </c>
      <c r="I65" s="9" t="s">
        <v>87</v>
      </c>
      <c r="J65" s="75" t="s">
        <v>88</v>
      </c>
      <c r="K65" s="76" t="s">
        <v>89</v>
      </c>
      <c r="L65" s="11" t="s">
        <v>90</v>
      </c>
      <c r="M65" s="14" t="s">
        <v>91</v>
      </c>
      <c r="N65" s="77" t="s">
        <v>92</v>
      </c>
      <c r="O65" s="77" t="s">
        <v>93</v>
      </c>
      <c r="P65" s="78" t="s">
        <v>94</v>
      </c>
      <c r="Q65" s="79" t="s">
        <v>95</v>
      </c>
      <c r="R65" s="79" t="s">
        <v>96</v>
      </c>
      <c r="S65" s="79" t="s">
        <v>97</v>
      </c>
      <c r="T65" s="68"/>
      <c r="U65" s="68"/>
      <c r="V65" s="68"/>
      <c r="W65" s="68"/>
      <c r="X65" s="68"/>
    </row>
    <row r="66" spans="3:24" ht="15.75" thickBot="1" x14ac:dyDescent="0.3">
      <c r="C66" s="68"/>
      <c r="D66" s="71"/>
      <c r="E66" s="80" t="s">
        <v>17</v>
      </c>
      <c r="F66" s="22" t="s">
        <v>18</v>
      </c>
      <c r="G66" s="81" t="s">
        <v>18</v>
      </c>
      <c r="H66" s="82" t="s">
        <v>21</v>
      </c>
      <c r="I66" s="82" t="s">
        <v>21</v>
      </c>
      <c r="J66" s="82" t="s">
        <v>21</v>
      </c>
      <c r="K66" s="82" t="s">
        <v>21</v>
      </c>
      <c r="L66" s="28" t="s">
        <v>21</v>
      </c>
      <c r="M66" s="83" t="s">
        <v>21</v>
      </c>
      <c r="N66" s="84" t="s">
        <v>21</v>
      </c>
      <c r="O66" s="84" t="s">
        <v>21</v>
      </c>
      <c r="P66" s="84" t="s">
        <v>21</v>
      </c>
      <c r="Q66" s="85" t="s">
        <v>21</v>
      </c>
      <c r="R66" s="85" t="s">
        <v>21</v>
      </c>
      <c r="S66" s="85" t="s">
        <v>21</v>
      </c>
      <c r="T66" s="68"/>
      <c r="U66" s="68"/>
      <c r="V66" s="68"/>
      <c r="W66" s="68"/>
      <c r="X66" s="68"/>
    </row>
    <row r="67" spans="3:24" ht="15.75" thickBot="1" x14ac:dyDescent="0.3">
      <c r="C67" s="68"/>
      <c r="D67" s="71"/>
      <c r="E67" s="86"/>
      <c r="F67" s="87"/>
      <c r="G67" s="88"/>
      <c r="H67" s="89" t="s">
        <v>23</v>
      </c>
      <c r="I67" s="89" t="s">
        <v>23</v>
      </c>
      <c r="J67" s="89" t="s">
        <v>23</v>
      </c>
      <c r="K67" s="89" t="s">
        <v>23</v>
      </c>
      <c r="L67" s="89" t="s">
        <v>23</v>
      </c>
      <c r="M67" s="90" t="s">
        <v>23</v>
      </c>
      <c r="N67" s="90" t="s">
        <v>23</v>
      </c>
      <c r="O67" s="90" t="s">
        <v>23</v>
      </c>
      <c r="P67" s="91" t="s">
        <v>23</v>
      </c>
      <c r="Q67" s="91" t="s">
        <v>23</v>
      </c>
      <c r="R67" s="91" t="s">
        <v>23</v>
      </c>
      <c r="S67" s="91" t="s">
        <v>98</v>
      </c>
      <c r="T67" s="68"/>
      <c r="U67" s="68"/>
      <c r="V67" s="68"/>
      <c r="W67" s="68"/>
      <c r="X67" s="68"/>
    </row>
    <row r="68" spans="3:24" x14ac:dyDescent="0.25">
      <c r="C68" s="68"/>
      <c r="D68" s="71"/>
      <c r="E68" s="92" t="s">
        <v>30</v>
      </c>
      <c r="F68" s="93">
        <v>43483</v>
      </c>
      <c r="G68" s="94">
        <v>0.25694444444444448</v>
      </c>
      <c r="H68" s="95">
        <v>0.14599999999999999</v>
      </c>
      <c r="I68" s="96">
        <v>1.1000000000000001E-3</v>
      </c>
      <c r="J68" s="96">
        <v>5.4000000000000003E-3</v>
      </c>
      <c r="K68" s="96" t="s">
        <v>99</v>
      </c>
      <c r="L68" s="96" t="s">
        <v>100</v>
      </c>
      <c r="M68" s="97" t="s">
        <v>101</v>
      </c>
      <c r="N68" s="97">
        <v>7.4000000000000003E-3</v>
      </c>
      <c r="O68" s="97" t="s">
        <v>102</v>
      </c>
      <c r="P68" s="97">
        <v>1.7000000000000001E-2</v>
      </c>
      <c r="Q68" s="98">
        <v>72.099999999999994</v>
      </c>
      <c r="R68" s="99" t="s">
        <v>103</v>
      </c>
      <c r="S68" s="99"/>
      <c r="T68" s="68"/>
      <c r="U68" s="68"/>
      <c r="V68" s="68"/>
      <c r="W68" s="68"/>
      <c r="X68" s="68"/>
    </row>
    <row r="69" spans="3:24" x14ac:dyDescent="0.25">
      <c r="C69" s="68"/>
      <c r="D69" s="71"/>
      <c r="E69" s="100" t="s">
        <v>37</v>
      </c>
      <c r="F69" s="93">
        <v>43523</v>
      </c>
      <c r="G69" s="94">
        <v>0.3888888888888889</v>
      </c>
      <c r="H69" s="95">
        <v>3.5000000000000003E-2</v>
      </c>
      <c r="I69" s="96" t="s">
        <v>104</v>
      </c>
      <c r="J69" s="96">
        <v>3.7000000000000002E-3</v>
      </c>
      <c r="K69" s="96" t="s">
        <v>99</v>
      </c>
      <c r="L69" s="96" t="s">
        <v>100</v>
      </c>
      <c r="M69" s="97" t="s">
        <v>101</v>
      </c>
      <c r="N69" s="97" t="s">
        <v>105</v>
      </c>
      <c r="O69" s="97" t="s">
        <v>102</v>
      </c>
      <c r="P69" s="97">
        <v>2.9000000000000001E-2</v>
      </c>
      <c r="Q69" s="98">
        <v>67.8</v>
      </c>
      <c r="R69" s="99" t="s">
        <v>103</v>
      </c>
      <c r="S69" s="99"/>
      <c r="T69" s="68"/>
      <c r="U69" s="68"/>
      <c r="V69" s="68"/>
      <c r="W69" s="68"/>
      <c r="X69" s="68"/>
    </row>
    <row r="70" spans="3:24" x14ac:dyDescent="0.25">
      <c r="C70" s="68"/>
      <c r="D70" s="71"/>
      <c r="E70" s="100" t="s">
        <v>38</v>
      </c>
      <c r="F70" s="93">
        <v>43530</v>
      </c>
      <c r="G70" s="94">
        <v>0.3888888888888889</v>
      </c>
      <c r="H70" s="95">
        <v>5.4999999999999997E-3</v>
      </c>
      <c r="I70" s="96" t="s">
        <v>106</v>
      </c>
      <c r="J70" s="96" t="s">
        <v>102</v>
      </c>
      <c r="K70" s="96" t="s">
        <v>99</v>
      </c>
      <c r="L70" s="96" t="s">
        <v>31</v>
      </c>
      <c r="M70" s="97" t="s">
        <v>100</v>
      </c>
      <c r="N70" s="97" t="s">
        <v>105</v>
      </c>
      <c r="O70" s="97" t="s">
        <v>102</v>
      </c>
      <c r="P70" s="101">
        <v>0.02</v>
      </c>
      <c r="Q70" s="98">
        <v>83.7</v>
      </c>
      <c r="R70" s="99">
        <v>4.0000000000000002E-4</v>
      </c>
      <c r="S70" s="99">
        <v>1.7999999999999999E-2</v>
      </c>
      <c r="T70" s="68"/>
      <c r="U70" s="68"/>
      <c r="V70" s="68"/>
      <c r="W70" s="68"/>
      <c r="X70" s="68"/>
    </row>
    <row r="71" spans="3:24" x14ac:dyDescent="0.25">
      <c r="C71" s="68"/>
      <c r="D71" s="71"/>
      <c r="E71" s="100" t="s">
        <v>43</v>
      </c>
      <c r="F71" s="93">
        <v>43565</v>
      </c>
      <c r="G71" s="94">
        <v>0.39583333333333331</v>
      </c>
      <c r="H71" s="95">
        <v>3.3E-3</v>
      </c>
      <c r="I71" s="96">
        <v>1.1999999999999999E-3</v>
      </c>
      <c r="J71" s="96">
        <v>4.1000000000000003E-3</v>
      </c>
      <c r="K71" s="96" t="s">
        <v>99</v>
      </c>
      <c r="L71" s="96" t="s">
        <v>31</v>
      </c>
      <c r="M71" s="97" t="s">
        <v>101</v>
      </c>
      <c r="N71" s="97" t="s">
        <v>105</v>
      </c>
      <c r="O71" s="97">
        <v>6.4000000000000003E-3</v>
      </c>
      <c r="P71" s="97">
        <v>3.3000000000000002E-2</v>
      </c>
      <c r="Q71" s="98">
        <v>73.3</v>
      </c>
      <c r="R71" s="102" t="s">
        <v>103</v>
      </c>
      <c r="S71" s="99"/>
      <c r="T71" s="68"/>
      <c r="U71" s="68"/>
      <c r="V71" s="68"/>
      <c r="W71" s="68"/>
      <c r="X71" s="68"/>
    </row>
    <row r="72" spans="3:24" x14ac:dyDescent="0.25">
      <c r="C72" s="68"/>
      <c r="D72" s="71"/>
      <c r="E72" s="100" t="s">
        <v>49</v>
      </c>
      <c r="F72" s="93">
        <v>43607</v>
      </c>
      <c r="G72" s="94">
        <v>0.375</v>
      </c>
      <c r="H72" s="95">
        <v>2.8999999999999998E-3</v>
      </c>
      <c r="I72" s="96" t="s">
        <v>104</v>
      </c>
      <c r="J72" s="96">
        <v>4.7999999999999996E-3</v>
      </c>
      <c r="K72" s="96" t="s">
        <v>99</v>
      </c>
      <c r="L72" s="96" t="s">
        <v>31</v>
      </c>
      <c r="M72" s="97" t="s">
        <v>101</v>
      </c>
      <c r="N72" s="97" t="s">
        <v>105</v>
      </c>
      <c r="O72" s="97" t="s">
        <v>102</v>
      </c>
      <c r="P72" s="97">
        <v>1.7999999999999999E-2</v>
      </c>
      <c r="Q72" s="98">
        <v>114.2</v>
      </c>
      <c r="R72" s="103" t="s">
        <v>103</v>
      </c>
      <c r="S72" s="99">
        <v>1.7999999999999999E-2</v>
      </c>
      <c r="T72" s="68"/>
      <c r="U72" s="68"/>
      <c r="V72" s="68"/>
      <c r="W72" s="68"/>
      <c r="X72" s="68"/>
    </row>
    <row r="73" spans="3:24" x14ac:dyDescent="0.25">
      <c r="C73" s="68"/>
      <c r="D73" s="71"/>
      <c r="E73" s="100" t="s">
        <v>53</v>
      </c>
      <c r="F73" s="93">
        <v>43634</v>
      </c>
      <c r="G73" s="94">
        <v>0.36805555555555558</v>
      </c>
      <c r="H73" s="95" t="s">
        <v>107</v>
      </c>
      <c r="I73" s="96" t="s">
        <v>104</v>
      </c>
      <c r="J73" s="96">
        <v>3.5999999999999999E-3</v>
      </c>
      <c r="K73" s="96" t="s">
        <v>99</v>
      </c>
      <c r="L73" s="96" t="s">
        <v>31</v>
      </c>
      <c r="M73" s="97" t="s">
        <v>101</v>
      </c>
      <c r="N73" s="97" t="s">
        <v>105</v>
      </c>
      <c r="O73" s="97" t="s">
        <v>102</v>
      </c>
      <c r="P73" s="97">
        <v>1.7999999999999999E-2</v>
      </c>
      <c r="Q73" s="98">
        <v>96.1</v>
      </c>
      <c r="R73" s="99" t="s">
        <v>103</v>
      </c>
      <c r="S73" s="99"/>
      <c r="T73" s="68"/>
      <c r="U73" s="68"/>
      <c r="V73" s="68"/>
      <c r="W73" s="68"/>
      <c r="X73" s="68"/>
    </row>
    <row r="74" spans="3:24" x14ac:dyDescent="0.25">
      <c r="C74" s="68"/>
      <c r="D74" s="71"/>
      <c r="E74" s="100" t="s">
        <v>58</v>
      </c>
      <c r="F74" s="93">
        <v>43669</v>
      </c>
      <c r="G74" s="94">
        <v>0.3888888888888889</v>
      </c>
      <c r="H74" s="95" t="s">
        <v>107</v>
      </c>
      <c r="I74" s="96" t="s">
        <v>100</v>
      </c>
      <c r="J74" s="96" t="s">
        <v>102</v>
      </c>
      <c r="K74" s="96" t="s">
        <v>99</v>
      </c>
      <c r="L74" s="96" t="s">
        <v>31</v>
      </c>
      <c r="M74" s="97" t="s">
        <v>101</v>
      </c>
      <c r="N74" s="97" t="s">
        <v>105</v>
      </c>
      <c r="O74" s="97" t="s">
        <v>100</v>
      </c>
      <c r="P74" s="97" t="s">
        <v>100</v>
      </c>
      <c r="Q74" s="98">
        <v>65.2</v>
      </c>
      <c r="R74" s="99" t="s">
        <v>108</v>
      </c>
      <c r="S74" s="99"/>
      <c r="T74" s="68"/>
      <c r="U74" s="68"/>
      <c r="V74" s="68"/>
      <c r="W74" s="68"/>
      <c r="X74" s="68"/>
    </row>
    <row r="75" spans="3:24" x14ac:dyDescent="0.25">
      <c r="C75" s="68"/>
      <c r="D75" s="71"/>
      <c r="E75" s="100" t="s">
        <v>62</v>
      </c>
      <c r="F75" s="93">
        <v>43697</v>
      </c>
      <c r="G75" s="94">
        <v>0.3125</v>
      </c>
      <c r="H75" s="95">
        <v>7.7000000000000002E-3</v>
      </c>
      <c r="I75" s="96">
        <v>1.6000000000000001E-3</v>
      </c>
      <c r="J75" s="96">
        <v>5.4999999999999997E-3</v>
      </c>
      <c r="K75" s="96" t="s">
        <v>99</v>
      </c>
      <c r="L75" s="96" t="s">
        <v>31</v>
      </c>
      <c r="M75" s="97" t="s">
        <v>101</v>
      </c>
      <c r="N75" s="97">
        <v>6.1999999999999998E-3</v>
      </c>
      <c r="O75" s="97" t="s">
        <v>102</v>
      </c>
      <c r="P75" s="97">
        <v>2.9000000000000001E-2</v>
      </c>
      <c r="Q75" s="98">
        <v>64.7</v>
      </c>
      <c r="R75" s="99">
        <v>2.9499999999999999E-3</v>
      </c>
      <c r="S75" s="99">
        <v>2.7E-2</v>
      </c>
      <c r="T75" s="68"/>
      <c r="U75" s="68"/>
      <c r="V75" s="68"/>
      <c r="W75" s="68"/>
      <c r="X75" s="68"/>
    </row>
    <row r="76" spans="3:24" x14ac:dyDescent="0.25">
      <c r="C76" s="68"/>
      <c r="D76" s="71"/>
      <c r="E76" s="100" t="s">
        <v>64</v>
      </c>
      <c r="F76" s="93">
        <v>43711</v>
      </c>
      <c r="G76" s="94">
        <v>0.30555555555555552</v>
      </c>
      <c r="H76" s="95">
        <v>3.7000000000000002E-3</v>
      </c>
      <c r="I76" s="96" t="s">
        <v>104</v>
      </c>
      <c r="J76" s="96">
        <v>5.5999999999999999E-3</v>
      </c>
      <c r="K76" s="96" t="s">
        <v>99</v>
      </c>
      <c r="L76" s="96" t="s">
        <v>100</v>
      </c>
      <c r="M76" s="97" t="s">
        <v>101</v>
      </c>
      <c r="N76" s="97" t="s">
        <v>105</v>
      </c>
      <c r="O76" s="97">
        <v>4.4000000000000003E-3</v>
      </c>
      <c r="P76" s="97" t="s">
        <v>31</v>
      </c>
      <c r="Q76" s="98">
        <v>54.9</v>
      </c>
      <c r="R76" s="99" t="s">
        <v>109</v>
      </c>
      <c r="S76" s="99"/>
      <c r="T76" s="68"/>
      <c r="U76" s="68"/>
      <c r="V76" s="68"/>
      <c r="W76" s="68"/>
      <c r="X76" s="68"/>
    </row>
    <row r="77" spans="3:24" x14ac:dyDescent="0.25">
      <c r="C77" s="68"/>
      <c r="D77" s="71"/>
      <c r="E77" s="100" t="s">
        <v>71</v>
      </c>
      <c r="F77" s="93">
        <v>43760</v>
      </c>
      <c r="G77" s="94">
        <v>0.375</v>
      </c>
      <c r="H77" s="95">
        <v>8.8999999999999999E-3</v>
      </c>
      <c r="I77" s="96" t="s">
        <v>104</v>
      </c>
      <c r="J77" s="96">
        <v>3.5999999999999999E-3</v>
      </c>
      <c r="K77" s="96">
        <v>1.7000000000000001E-2</v>
      </c>
      <c r="L77" s="96" t="s">
        <v>31</v>
      </c>
      <c r="M77" s="97" t="s">
        <v>101</v>
      </c>
      <c r="N77" s="97">
        <v>6.6E-3</v>
      </c>
      <c r="O77" s="97" t="s">
        <v>102</v>
      </c>
      <c r="P77" s="97">
        <v>3.4000000000000002E-2</v>
      </c>
      <c r="Q77" s="98">
        <v>58.3</v>
      </c>
      <c r="R77" s="99" t="s">
        <v>109</v>
      </c>
      <c r="S77" s="99"/>
      <c r="T77" s="68"/>
      <c r="U77" s="68"/>
      <c r="V77" s="68"/>
      <c r="W77" s="68"/>
      <c r="X77" s="68"/>
    </row>
    <row r="78" spans="3:24" x14ac:dyDescent="0.25">
      <c r="C78" s="68"/>
      <c r="D78" s="71"/>
      <c r="E78" s="100" t="s">
        <v>75</v>
      </c>
      <c r="F78" s="93">
        <v>43787</v>
      </c>
      <c r="G78" s="94">
        <v>0.34722222222222227</v>
      </c>
      <c r="H78" s="95">
        <v>2.7000000000000001E-3</v>
      </c>
      <c r="I78" s="96" t="s">
        <v>104</v>
      </c>
      <c r="J78" s="96" t="s">
        <v>102</v>
      </c>
      <c r="K78" s="96" t="s">
        <v>99</v>
      </c>
      <c r="L78" s="96" t="s">
        <v>31</v>
      </c>
      <c r="M78" s="97" t="s">
        <v>101</v>
      </c>
      <c r="N78" s="97">
        <v>6.1000000000000004E-3</v>
      </c>
      <c r="O78" s="97" t="s">
        <v>102</v>
      </c>
      <c r="P78" s="97">
        <v>1.2999999999999999E-2</v>
      </c>
      <c r="Q78" s="98">
        <v>62.7</v>
      </c>
      <c r="R78" s="99" t="s">
        <v>109</v>
      </c>
      <c r="S78" s="99" t="s">
        <v>110</v>
      </c>
      <c r="T78" s="68"/>
      <c r="U78" s="68"/>
      <c r="V78" s="68"/>
      <c r="W78" s="68"/>
      <c r="X78" s="68"/>
    </row>
    <row r="79" spans="3:24" ht="15.75" thickBot="1" x14ac:dyDescent="0.3">
      <c r="C79" s="68"/>
      <c r="D79" s="71"/>
      <c r="E79" s="121" t="s">
        <v>79</v>
      </c>
      <c r="F79" s="122">
        <v>43815</v>
      </c>
      <c r="G79" s="123">
        <v>0.25694444444444448</v>
      </c>
      <c r="H79" s="104" t="s">
        <v>107</v>
      </c>
      <c r="I79" s="105" t="s">
        <v>104</v>
      </c>
      <c r="J79" s="106">
        <v>5.0000000000000001E-3</v>
      </c>
      <c r="K79" s="105" t="s">
        <v>99</v>
      </c>
      <c r="L79" s="105" t="s">
        <v>31</v>
      </c>
      <c r="M79" s="107" t="s">
        <v>101</v>
      </c>
      <c r="N79" s="107" t="s">
        <v>105</v>
      </c>
      <c r="O79" s="107" t="s">
        <v>102</v>
      </c>
      <c r="P79" s="107">
        <v>1.9E-2</v>
      </c>
      <c r="Q79" s="108">
        <v>89.7</v>
      </c>
      <c r="R79" s="109">
        <v>2.34E-4</v>
      </c>
      <c r="S79" s="109"/>
      <c r="T79" s="68"/>
      <c r="U79" s="68"/>
      <c r="V79" s="68"/>
      <c r="W79" s="68"/>
      <c r="X79" s="68"/>
    </row>
    <row r="80" spans="3:24" ht="15.75" thickTop="1" x14ac:dyDescent="0.25">
      <c r="C80" s="68"/>
      <c r="D80" s="68"/>
      <c r="E80" s="68"/>
      <c r="F80" s="68"/>
      <c r="G80" s="120" t="s">
        <v>82</v>
      </c>
      <c r="H80" s="128">
        <f>AVERAGE(H68:H79)</f>
        <v>2.3966666666666667E-2</v>
      </c>
      <c r="I80" s="110">
        <f t="shared" ref="I80:S80" si="3">AVERAGE(I68:I79)</f>
        <v>1.2999999999999999E-3</v>
      </c>
      <c r="J80" s="110">
        <f t="shared" si="3"/>
        <v>4.5888888888888889E-3</v>
      </c>
      <c r="K80" s="128">
        <f t="shared" si="3"/>
        <v>1.7000000000000001E-2</v>
      </c>
      <c r="L80" s="111" t="s">
        <v>31</v>
      </c>
      <c r="M80" s="111" t="s">
        <v>101</v>
      </c>
      <c r="N80" s="110">
        <f t="shared" si="3"/>
        <v>6.575000000000001E-3</v>
      </c>
      <c r="O80" s="110">
        <f t="shared" si="3"/>
        <v>5.4000000000000003E-3</v>
      </c>
      <c r="P80" s="128">
        <f t="shared" si="3"/>
        <v>2.3E-2</v>
      </c>
      <c r="Q80" s="112">
        <f t="shared" si="3"/>
        <v>75.225000000000009</v>
      </c>
      <c r="R80" s="110">
        <f t="shared" si="3"/>
        <v>1.1946666666666666E-3</v>
      </c>
      <c r="S80" s="127">
        <f t="shared" si="3"/>
        <v>2.1000000000000001E-2</v>
      </c>
      <c r="T80" s="68"/>
      <c r="U80" s="68"/>
      <c r="V80" s="68"/>
      <c r="W80" s="68"/>
      <c r="X80" s="68"/>
    </row>
    <row r="81" spans="3:24" x14ac:dyDescent="0.25">
      <c r="C81" s="68"/>
      <c r="D81" s="68"/>
      <c r="E81" s="68"/>
      <c r="F81" s="68"/>
      <c r="G81" s="113" t="s">
        <v>83</v>
      </c>
      <c r="H81" s="114">
        <f>MIN(H68:H79)</f>
        <v>2.7000000000000001E-3</v>
      </c>
      <c r="I81" s="114">
        <f t="shared" ref="I81:S81" si="4">MIN(I68:I79)</f>
        <v>1.1000000000000001E-3</v>
      </c>
      <c r="J81" s="114">
        <f t="shared" si="4"/>
        <v>3.5999999999999999E-3</v>
      </c>
      <c r="K81" s="114">
        <f t="shared" si="4"/>
        <v>1.7000000000000001E-2</v>
      </c>
      <c r="L81" s="115" t="s">
        <v>100</v>
      </c>
      <c r="M81" s="115" t="s">
        <v>100</v>
      </c>
      <c r="N81" s="114">
        <f t="shared" si="4"/>
        <v>6.1000000000000004E-3</v>
      </c>
      <c r="O81" s="114">
        <f t="shared" si="4"/>
        <v>4.4000000000000003E-3</v>
      </c>
      <c r="P81" s="114">
        <f t="shared" si="4"/>
        <v>1.2999999999999999E-2</v>
      </c>
      <c r="Q81" s="114">
        <f t="shared" si="4"/>
        <v>54.9</v>
      </c>
      <c r="R81" s="114">
        <f t="shared" si="4"/>
        <v>2.34E-4</v>
      </c>
      <c r="S81" s="116">
        <f t="shared" si="4"/>
        <v>1.7999999999999999E-2</v>
      </c>
      <c r="T81" s="68"/>
      <c r="U81" s="68"/>
      <c r="V81" s="68"/>
      <c r="W81" s="68"/>
      <c r="X81" s="68"/>
    </row>
    <row r="82" spans="3:24" ht="15.75" thickBot="1" x14ac:dyDescent="0.3">
      <c r="C82" s="68"/>
      <c r="D82" s="68"/>
      <c r="E82" s="68"/>
      <c r="F82" s="68"/>
      <c r="G82" s="117" t="s">
        <v>84</v>
      </c>
      <c r="H82" s="118">
        <f>MAX(H68:H79)</f>
        <v>0.14599999999999999</v>
      </c>
      <c r="I82" s="118">
        <f t="shared" ref="I82:S82" si="5">MAX(I68:I79)</f>
        <v>1.6000000000000001E-3</v>
      </c>
      <c r="J82" s="118">
        <f t="shared" si="5"/>
        <v>5.5999999999999999E-3</v>
      </c>
      <c r="K82" s="118">
        <f t="shared" si="5"/>
        <v>1.7000000000000001E-2</v>
      </c>
      <c r="L82" s="129" t="s">
        <v>31</v>
      </c>
      <c r="M82" s="118" t="s">
        <v>31</v>
      </c>
      <c r="N82" s="118">
        <f t="shared" si="5"/>
        <v>7.4000000000000003E-3</v>
      </c>
      <c r="O82" s="118">
        <f t="shared" si="5"/>
        <v>6.4000000000000003E-3</v>
      </c>
      <c r="P82" s="118">
        <f t="shared" si="5"/>
        <v>3.4000000000000002E-2</v>
      </c>
      <c r="Q82" s="118">
        <f t="shared" si="5"/>
        <v>114.2</v>
      </c>
      <c r="R82" s="118">
        <f t="shared" si="5"/>
        <v>2.9499999999999999E-3</v>
      </c>
      <c r="S82" s="119">
        <f t="shared" si="5"/>
        <v>2.7E-2</v>
      </c>
      <c r="T82" s="68"/>
      <c r="U82" s="68"/>
      <c r="V82" s="68"/>
      <c r="W82" s="68"/>
      <c r="X82" s="68"/>
    </row>
    <row r="83" spans="3:24" ht="15.75" thickTop="1" x14ac:dyDescent="0.25"/>
  </sheetData>
  <mergeCells count="2">
    <mergeCell ref="G3:H3"/>
    <mergeCell ref="I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Masłowska-Bryk Katarzyna</dc:creator>
  <cp:lastModifiedBy>Masłowska-Bryk Katarzyna</cp:lastModifiedBy>
  <dcterms:created xsi:type="dcterms:W3CDTF">2020-01-29T05:03:12Z</dcterms:created>
  <dcterms:modified xsi:type="dcterms:W3CDTF">2020-01-29T05:57:44Z</dcterms:modified>
</cp:coreProperties>
</file>